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-PO Attainment 2019-20\"/>
    </mc:Choice>
  </mc:AlternateContent>
  <bookViews>
    <workbookView xWindow="0" yWindow="0" windowWidth="16680" windowHeight="8160"/>
  </bookViews>
  <sheets>
    <sheet name="Sheet1" sheetId="1" r:id="rId1"/>
    <sheet name="Sheet2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9" i="1" l="1"/>
  <c r="X194" i="1"/>
  <c r="V194" i="1"/>
  <c r="V196" i="1" s="1"/>
  <c r="U193" i="1"/>
  <c r="U192" i="1"/>
  <c r="U191" i="1"/>
  <c r="U190" i="1"/>
  <c r="U194" i="1" s="1"/>
  <c r="U196" i="1" s="1"/>
  <c r="U197" i="1" s="1"/>
  <c r="U199" i="1" s="1"/>
  <c r="U200" i="1" s="1"/>
  <c r="Q37" i="1"/>
  <c r="I158" i="2" l="1"/>
  <c r="K156" i="2"/>
  <c r="J161" i="2" s="1"/>
  <c r="I156" i="2"/>
  <c r="H155" i="2"/>
  <c r="H154" i="2"/>
  <c r="H153" i="2"/>
  <c r="H152" i="2"/>
  <c r="H156" i="2" s="1"/>
  <c r="H158" i="2" s="1"/>
  <c r="H159" i="2" s="1"/>
  <c r="H161" i="2" s="1"/>
  <c r="D37" i="2"/>
  <c r="H162" i="2" l="1"/>
</calcChain>
</file>

<file path=xl/sharedStrings.xml><?xml version="1.0" encoding="utf-8"?>
<sst xmlns="http://schemas.openxmlformats.org/spreadsheetml/2006/main" count="438" uniqueCount="90">
  <si>
    <t>Pratibha Niketan Mahavidyalaya,Nanded</t>
  </si>
  <si>
    <t>Internal Marks 2019-20</t>
  </si>
  <si>
    <t xml:space="preserve">Sem:V      Subject:Marathi        </t>
  </si>
  <si>
    <t>Paper V-Sahityavichar</t>
  </si>
  <si>
    <t>UNIT TEST- I</t>
  </si>
  <si>
    <t>SR.No</t>
  </si>
  <si>
    <t>Roll no</t>
  </si>
  <si>
    <t>Name of Student</t>
  </si>
  <si>
    <t>Mark Secured</t>
  </si>
  <si>
    <t xml:space="preserve"> MARKS FOR EACH CO</t>
  </si>
  <si>
    <t>TOTAL MARKS</t>
  </si>
  <si>
    <t>Max Marks 5</t>
  </si>
  <si>
    <t>MAX MARKS</t>
  </si>
  <si>
    <t>Q1</t>
  </si>
  <si>
    <t>Q2</t>
  </si>
  <si>
    <t>Q3</t>
  </si>
  <si>
    <t>Q4</t>
  </si>
  <si>
    <t>CO-I</t>
  </si>
  <si>
    <t>CO-II</t>
  </si>
  <si>
    <t>CO-III</t>
  </si>
  <si>
    <t>CO-IV</t>
  </si>
  <si>
    <t>CHITRA CHAMPATRAO KALYANE</t>
  </si>
  <si>
    <t>SHIVAM KANTRAO MUCHALWAD</t>
  </si>
  <si>
    <t>PRASHANT KESHAV UDE</t>
  </si>
  <si>
    <t>ANIKET PRALHAD MOKASWAD</t>
  </si>
  <si>
    <t>SONAM VIJAY PARBHANKAR</t>
  </si>
  <si>
    <t>NEHA CHANDRAKANT KUMBHAR</t>
  </si>
  <si>
    <t>RAVIKIRAN VASANTRAO PAWDE</t>
  </si>
  <si>
    <t>BHIMRAO UTTAM BHOLE</t>
  </si>
  <si>
    <t>JYOTI BABURAO BALWANTE</t>
  </si>
  <si>
    <t>PRANITA DHRUVKUMAR MUNESHWAR</t>
  </si>
  <si>
    <t>OMKAR MADHAVRAO GORE</t>
  </si>
  <si>
    <t>AMOL RAJU WAGHMARE</t>
  </si>
  <si>
    <t>SAVITRA VYANKATI HURDUKE</t>
  </si>
  <si>
    <t>ROJINA NIZAM SOLANKI</t>
  </si>
  <si>
    <t>SHUBHAM NAGNATHRAO RANVIRKAR</t>
  </si>
  <si>
    <t>SHRIKANT RAMESHRAO PATHARKAR</t>
  </si>
  <si>
    <t>ARATI SAMBHAJI KADAM</t>
  </si>
  <si>
    <t>SACHIN DIGAMBAR ZAMPALWAD</t>
  </si>
  <si>
    <t>ASHOK BABAN KAMBLE</t>
  </si>
  <si>
    <t>KANHAIYA MOHAN KHANSOLE</t>
  </si>
  <si>
    <t>PARMESHWAR DNYANOBA GODBOLE</t>
  </si>
  <si>
    <t>IMAM KAMALSAB SHAIKH</t>
  </si>
  <si>
    <t>THRESHOLD 50%</t>
  </si>
  <si>
    <t>NUMBER OF STUDENTS ABOVE THRESHOLD</t>
  </si>
  <si>
    <t>UNIT TEST- II</t>
  </si>
  <si>
    <t>ASSIGNMENT- I</t>
  </si>
  <si>
    <t>Max Marks 6</t>
  </si>
  <si>
    <t>Max Marks 4</t>
  </si>
  <si>
    <t>ASSIGNMENT-II</t>
  </si>
  <si>
    <t>Max Marks- 5</t>
  </si>
  <si>
    <t>QUALITY OF QUESTION PAPER</t>
  </si>
  <si>
    <t>( BASED ON BLOOM'S REVISED TEXONOMY)</t>
  </si>
  <si>
    <t>BLOOM'S TEXONOMY</t>
  </si>
  <si>
    <t>TEST 1 MARKS</t>
  </si>
  <si>
    <t>REMEMBERING</t>
  </si>
  <si>
    <t>UNDERSTANDING</t>
  </si>
  <si>
    <t>APPLYING</t>
  </si>
  <si>
    <t>ANALYSING</t>
  </si>
  <si>
    <t>EVALUATE</t>
  </si>
  <si>
    <t>CREAT</t>
  </si>
  <si>
    <t>BENCHMARK AND ATTAINMENT</t>
  </si>
  <si>
    <t>NO. OF STUDENTS</t>
  </si>
  <si>
    <t>ATTAINMENT</t>
  </si>
  <si>
    <t>LEVEL</t>
  </si>
  <si>
    <t>50% STUDENTS GOT MORE THAN TARGET</t>
  </si>
  <si>
    <t>60% STUDENTS GOT MORE THAN TARGET</t>
  </si>
  <si>
    <t>70% OR MORE STUDENTS GOT MORE THAN TARGET</t>
  </si>
  <si>
    <t>STUDENTS ABOVE THRESHOLD</t>
  </si>
  <si>
    <t>TEST 1</t>
  </si>
  <si>
    <t>CO 1</t>
  </si>
  <si>
    <t>CO 2</t>
  </si>
  <si>
    <t>CO 3</t>
  </si>
  <si>
    <t>CO 4</t>
  </si>
  <si>
    <t>TEST 2 -MARKS</t>
  </si>
  <si>
    <t>ASI-1 -MARKS</t>
  </si>
  <si>
    <t>ASI-2 -MARKS</t>
  </si>
  <si>
    <t>COURSE ATTAINMENT</t>
  </si>
  <si>
    <t>FINAL DIRECT COURSE ATTAINMENT</t>
  </si>
  <si>
    <t>FINAL INDIRECT COURSE ATTAINMENT</t>
  </si>
  <si>
    <t>TEST 2</t>
  </si>
  <si>
    <t>ASA 1</t>
  </si>
  <si>
    <t>ASA 2</t>
  </si>
  <si>
    <t>INT</t>
  </si>
  <si>
    <t>ESE</t>
  </si>
  <si>
    <t>WEIGHTAGE</t>
  </si>
  <si>
    <t>DIRECT TOTAL ATTAINMENT</t>
  </si>
  <si>
    <t>FINAL DIRECT TOTAL ATTAINMENT</t>
  </si>
  <si>
    <t>WEIGHEAGE</t>
  </si>
  <si>
    <t>TOTAL ATTAINMENT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</si>
</sst>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Border="0"/>
  </cellStyleXfs>
  <cellXfs count="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1" applyNumberFormat="1" applyFont="1" applyFill="1" applyBorder="1" applyAlignment="1" applyProtection="1"/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/>
    <xf numFmtId="0" fontId="3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/>
    </xf>
    <xf numFmtId="0" fontId="7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/>
    <xf numFmtId="0" fontId="0" fillId="0" borderId="3" xfId="0" applyBorder="1" applyAlignment="1">
      <alignment horizontal="center" vertical="top" wrapText="1"/>
    </xf>
    <xf numFmtId="0" fontId="8" fillId="0" borderId="4" xfId="0" applyFont="1" applyBorder="1" applyAlignment="1">
      <alignment vertical="top"/>
    </xf>
    <xf numFmtId="0" fontId="9" fillId="0" borderId="3" xfId="0" applyFont="1" applyBorder="1" applyAlignment="1">
      <alignment horizontal="center" wrapText="1"/>
    </xf>
    <xf numFmtId="0" fontId="10" fillId="0" borderId="4" xfId="0" applyFont="1" applyBorder="1"/>
    <xf numFmtId="0" fontId="4" fillId="2" borderId="2" xfId="0" applyFont="1" applyFill="1" applyBorder="1" applyAlignment="1">
      <alignment wrapText="1"/>
    </xf>
    <xf numFmtId="0" fontId="4" fillId="2" borderId="2" xfId="0" applyFont="1" applyFill="1" applyBorder="1" applyAlignment="1"/>
    <xf numFmtId="0" fontId="0" fillId="0" borderId="0" xfId="0" applyAlignment="1">
      <alignment vertical="center"/>
    </xf>
    <xf numFmtId="0" fontId="4" fillId="0" borderId="0" xfId="0" applyFont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4" fillId="0" borderId="2" xfId="0" applyNumberFormat="1" applyFont="1" applyBorder="1" applyAlignment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textRotation="45"/>
    </xf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textRotation="45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</c:f>
              <c:strCache>
                <c:ptCount val="1"/>
                <c:pt idx="0">
                  <c:v>TEST 1 MARKS</c:v>
                </c:pt>
              </c:strCache>
            </c:strRef>
          </c:tx>
          <c:invertIfNegative val="0"/>
          <c:cat>
            <c:strRef>
              <c:f>[2]Sheet2!$D$9:$D$14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[2]Sheet2!$E$9:$E$14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2112"/>
        <c:axId val="135714072"/>
      </c:barChart>
      <c:catAx>
        <c:axId val="13571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714072"/>
        <c:crosses val="autoZero"/>
        <c:auto val="1"/>
        <c:lblAlgn val="ctr"/>
        <c:lblOffset val="100"/>
        <c:noMultiLvlLbl val="0"/>
      </c:catAx>
      <c:valAx>
        <c:axId val="135714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12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[2]Sheet2!$E$48</c:f>
              <c:strCache>
                <c:ptCount val="1"/>
                <c:pt idx="0">
                  <c:v>TEST 2 -MARKS</c:v>
                </c:pt>
              </c:strCache>
            </c:strRef>
          </c:tx>
          <c:invertIfNegative val="0"/>
          <c:cat>
            <c:strRef>
              <c:f>[2]Sheet2!$D$49:$D$54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[2]Sheet2!$E$49:$E$54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36224"/>
        <c:axId val="185836616"/>
      </c:barChart>
      <c:catAx>
        <c:axId val="185836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836616"/>
        <c:crosses val="autoZero"/>
        <c:auto val="1"/>
        <c:lblAlgn val="ctr"/>
        <c:lblOffset val="100"/>
        <c:noMultiLvlLbl val="0"/>
      </c:catAx>
      <c:valAx>
        <c:axId val="185836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836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[2]Sheet2!$E$85</c:f>
              <c:strCache>
                <c:ptCount val="1"/>
                <c:pt idx="0">
                  <c:v>ASI-1 -MARKS</c:v>
                </c:pt>
              </c:strCache>
            </c:strRef>
          </c:tx>
          <c:invertIfNegative val="0"/>
          <c:cat>
            <c:strRef>
              <c:f>[2]Sheet2!$D$86:$D$91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[2]Sheet2!$E$86:$E$91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837400"/>
        <c:axId val="185838184"/>
      </c:barChart>
      <c:catAx>
        <c:axId val="185837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838184"/>
        <c:crosses val="autoZero"/>
        <c:auto val="1"/>
        <c:lblAlgn val="ctr"/>
        <c:lblOffset val="100"/>
        <c:noMultiLvlLbl val="0"/>
      </c:catAx>
      <c:valAx>
        <c:axId val="185838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8374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[2]Sheet2!$E$118</c:f>
              <c:strCache>
                <c:ptCount val="1"/>
                <c:pt idx="0">
                  <c:v>ASI-2 -MARKS</c:v>
                </c:pt>
              </c:strCache>
            </c:strRef>
          </c:tx>
          <c:invertIfNegative val="0"/>
          <c:cat>
            <c:strRef>
              <c:f>[2]Sheet2!$D$119:$D$124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[2]Sheet2!$E$119:$E$124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88152"/>
        <c:axId val="186085800"/>
      </c:barChart>
      <c:catAx>
        <c:axId val="186088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085800"/>
        <c:crosses val="autoZero"/>
        <c:auto val="1"/>
        <c:lblAlgn val="ctr"/>
        <c:lblOffset val="100"/>
        <c:noMultiLvlLbl val="0"/>
      </c:catAx>
      <c:valAx>
        <c:axId val="186085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881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</c:f>
              <c:strCache>
                <c:ptCount val="1"/>
                <c:pt idx="0">
                  <c:v>TEST 1 MARKS</c:v>
                </c:pt>
              </c:strCache>
            </c:strRef>
          </c:tx>
          <c:invertIfNegative val="0"/>
          <c:cat>
            <c:strRef>
              <c:f>[2]Sheet2!$D$9:$D$14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[2]Sheet2!$E$9:$E$14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87760"/>
        <c:axId val="186086584"/>
      </c:barChart>
      <c:catAx>
        <c:axId val="1860877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6086584"/>
        <c:crosses val="autoZero"/>
        <c:auto val="1"/>
        <c:lblAlgn val="ctr"/>
        <c:lblOffset val="100"/>
        <c:noMultiLvlLbl val="0"/>
      </c:catAx>
      <c:valAx>
        <c:axId val="186086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877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[2]Sheet2!$E$48</c:f>
              <c:strCache>
                <c:ptCount val="1"/>
                <c:pt idx="0">
                  <c:v>TEST 2 -MARKS</c:v>
                </c:pt>
              </c:strCache>
            </c:strRef>
          </c:tx>
          <c:invertIfNegative val="0"/>
          <c:cat>
            <c:strRef>
              <c:f>[2]Sheet2!$D$49:$D$54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[2]Sheet2!$E$49:$E$54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88936"/>
        <c:axId val="185725248"/>
      </c:barChart>
      <c:catAx>
        <c:axId val="186088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725248"/>
        <c:crosses val="autoZero"/>
        <c:auto val="1"/>
        <c:lblAlgn val="ctr"/>
        <c:lblOffset val="100"/>
        <c:noMultiLvlLbl val="0"/>
      </c:catAx>
      <c:valAx>
        <c:axId val="1857252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6088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[2]Sheet2!$E$85</c:f>
              <c:strCache>
                <c:ptCount val="1"/>
                <c:pt idx="0">
                  <c:v>ASI-1 -MARKS</c:v>
                </c:pt>
              </c:strCache>
            </c:strRef>
          </c:tx>
          <c:invertIfNegative val="0"/>
          <c:cat>
            <c:strRef>
              <c:f>[2]Sheet2!$D$86:$D$91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[2]Sheet2!$E$86:$E$91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25640"/>
        <c:axId val="185724464"/>
      </c:barChart>
      <c:catAx>
        <c:axId val="185725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724464"/>
        <c:crosses val="autoZero"/>
        <c:auto val="1"/>
        <c:lblAlgn val="ctr"/>
        <c:lblOffset val="100"/>
        <c:noMultiLvlLbl val="0"/>
      </c:catAx>
      <c:valAx>
        <c:axId val="18572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725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[2]Sheet2!$E$118</c:f>
              <c:strCache>
                <c:ptCount val="1"/>
                <c:pt idx="0">
                  <c:v>ASI-2 -MARKS</c:v>
                </c:pt>
              </c:strCache>
            </c:strRef>
          </c:tx>
          <c:invertIfNegative val="0"/>
          <c:cat>
            <c:strRef>
              <c:f>[2]Sheet2!$D$119:$D$124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[2]Sheet2!$E$119:$E$124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726032"/>
        <c:axId val="185726816"/>
      </c:barChart>
      <c:catAx>
        <c:axId val="18572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726816"/>
        <c:crosses val="autoZero"/>
        <c:auto val="1"/>
        <c:lblAlgn val="ctr"/>
        <c:lblOffset val="100"/>
        <c:noMultiLvlLbl val="0"/>
      </c:catAx>
      <c:valAx>
        <c:axId val="18572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572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</c:f>
              <c:strCache>
                <c:ptCount val="1"/>
                <c:pt idx="0">
                  <c:v>TEST 1 MARKS</c:v>
                </c:pt>
              </c:strCache>
            </c:strRef>
          </c:tx>
          <c:invertIfNegative val="0"/>
          <c:cat>
            <c:strRef>
              <c:f>[2]Sheet2!$D$9:$D$14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[2]Sheet2!$E$9:$E$14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3288"/>
        <c:axId val="135716816"/>
      </c:barChart>
      <c:catAx>
        <c:axId val="135713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716816"/>
        <c:crosses val="autoZero"/>
        <c:auto val="1"/>
        <c:lblAlgn val="ctr"/>
        <c:lblOffset val="100"/>
        <c:noMultiLvlLbl val="0"/>
      </c:catAx>
      <c:valAx>
        <c:axId val="135716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13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[2]Sheet2!$E$48</c:f>
              <c:strCache>
                <c:ptCount val="1"/>
                <c:pt idx="0">
                  <c:v>TEST 2 -MARKS</c:v>
                </c:pt>
              </c:strCache>
            </c:strRef>
          </c:tx>
          <c:invertIfNegative val="0"/>
          <c:cat>
            <c:strRef>
              <c:f>[2]Sheet2!$D$49:$D$54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[2]Sheet2!$E$49:$E$54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5640"/>
        <c:axId val="135716424"/>
      </c:barChart>
      <c:catAx>
        <c:axId val="135715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716424"/>
        <c:crosses val="autoZero"/>
        <c:auto val="1"/>
        <c:lblAlgn val="ctr"/>
        <c:lblOffset val="100"/>
        <c:noMultiLvlLbl val="0"/>
      </c:catAx>
      <c:valAx>
        <c:axId val="135716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15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[2]Sheet2!$E$48</c:f>
              <c:strCache>
                <c:ptCount val="1"/>
                <c:pt idx="0">
                  <c:v>TEST 2 -MARKS</c:v>
                </c:pt>
              </c:strCache>
            </c:strRef>
          </c:tx>
          <c:invertIfNegative val="0"/>
          <c:cat>
            <c:strRef>
              <c:f>[2]Sheet2!$D$49:$D$54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[2]Sheet2!$E$49:$E$54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5248"/>
        <c:axId val="135714464"/>
      </c:barChart>
      <c:catAx>
        <c:axId val="135715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714464"/>
        <c:crosses val="autoZero"/>
        <c:auto val="1"/>
        <c:lblAlgn val="ctr"/>
        <c:lblOffset val="100"/>
        <c:noMultiLvlLbl val="0"/>
      </c:catAx>
      <c:valAx>
        <c:axId val="13571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15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[2]Sheet2!$E$85</c:f>
              <c:strCache>
                <c:ptCount val="1"/>
                <c:pt idx="0">
                  <c:v>ASI-1 -MARKS</c:v>
                </c:pt>
              </c:strCache>
            </c:strRef>
          </c:tx>
          <c:invertIfNegative val="0"/>
          <c:cat>
            <c:strRef>
              <c:f>[2]Sheet2!$D$86:$D$91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[2]Sheet2!$E$86:$E$91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0936"/>
        <c:axId val="135712504"/>
      </c:barChart>
      <c:catAx>
        <c:axId val="135710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712504"/>
        <c:crosses val="autoZero"/>
        <c:auto val="1"/>
        <c:lblAlgn val="ctr"/>
        <c:lblOffset val="100"/>
        <c:noMultiLvlLbl val="0"/>
      </c:catAx>
      <c:valAx>
        <c:axId val="135712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10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[2]Sheet2!$E$85</c:f>
              <c:strCache>
                <c:ptCount val="1"/>
                <c:pt idx="0">
                  <c:v>ASI-1 -MARKS</c:v>
                </c:pt>
              </c:strCache>
            </c:strRef>
          </c:tx>
          <c:invertIfNegative val="0"/>
          <c:cat>
            <c:strRef>
              <c:f>[2]Sheet2!$D$86:$D$91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[2]Sheet2!$E$86:$E$91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83704"/>
        <c:axId val="190182528"/>
      </c:barChart>
      <c:catAx>
        <c:axId val="190183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182528"/>
        <c:crosses val="autoZero"/>
        <c:auto val="1"/>
        <c:lblAlgn val="ctr"/>
        <c:lblOffset val="100"/>
        <c:noMultiLvlLbl val="0"/>
      </c:catAx>
      <c:valAx>
        <c:axId val="19018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183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[2]Sheet2!$E$118</c:f>
              <c:strCache>
                <c:ptCount val="1"/>
                <c:pt idx="0">
                  <c:v>ASI-2 -MARKS</c:v>
                </c:pt>
              </c:strCache>
            </c:strRef>
          </c:tx>
          <c:invertIfNegative val="0"/>
          <c:cat>
            <c:strRef>
              <c:f>[2]Sheet2!$D$119:$D$124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[2]Sheet2!$E$119:$E$124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85272"/>
        <c:axId val="190184880"/>
      </c:barChart>
      <c:catAx>
        <c:axId val="190185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184880"/>
        <c:crosses val="autoZero"/>
        <c:auto val="1"/>
        <c:lblAlgn val="ctr"/>
        <c:lblOffset val="100"/>
        <c:noMultiLvlLbl val="0"/>
      </c:catAx>
      <c:valAx>
        <c:axId val="19018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185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[2]Sheet2!$E$118</c:f>
              <c:strCache>
                <c:ptCount val="1"/>
                <c:pt idx="0">
                  <c:v>ASI-2 -MARKS</c:v>
                </c:pt>
              </c:strCache>
            </c:strRef>
          </c:tx>
          <c:invertIfNegative val="0"/>
          <c:cat>
            <c:strRef>
              <c:f>[2]Sheet2!$D$119:$D$124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[2]Sheet2!$E$119:$E$124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182136"/>
        <c:axId val="190183312"/>
      </c:barChart>
      <c:catAx>
        <c:axId val="190182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0183312"/>
        <c:crosses val="autoZero"/>
        <c:auto val="1"/>
        <c:lblAlgn val="ctr"/>
        <c:lblOffset val="100"/>
        <c:noMultiLvlLbl val="0"/>
      </c:catAx>
      <c:valAx>
        <c:axId val="190183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0182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[2]Sheet2!$E$8</c:f>
              <c:strCache>
                <c:ptCount val="1"/>
                <c:pt idx="0">
                  <c:v>TEST 1 MARKS</c:v>
                </c:pt>
              </c:strCache>
            </c:strRef>
          </c:tx>
          <c:invertIfNegative val="0"/>
          <c:cat>
            <c:strRef>
              <c:f>[2]Sheet2!$D$9:$D$14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[2]Sheet2!$E$9:$E$14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6032"/>
        <c:axId val="185835440"/>
      </c:barChart>
      <c:catAx>
        <c:axId val="13571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5835440"/>
        <c:crosses val="autoZero"/>
        <c:auto val="1"/>
        <c:lblAlgn val="ctr"/>
        <c:lblOffset val="100"/>
        <c:noMultiLvlLbl val="0"/>
      </c:catAx>
      <c:valAx>
        <c:axId val="185835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716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142874</xdr:colOff>
      <xdr:row>5</xdr:row>
      <xdr:rowOff>342900</xdr:rowOff>
    </xdr:from>
    <xdr:to>
      <xdr:col>28</xdr:col>
      <xdr:colOff>438149</xdr:colOff>
      <xdr:row>18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142874</xdr:colOff>
      <xdr:row>5</xdr:row>
      <xdr:rowOff>342900</xdr:rowOff>
    </xdr:from>
    <xdr:to>
      <xdr:col>28</xdr:col>
      <xdr:colOff>438149</xdr:colOff>
      <xdr:row>18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600075</xdr:colOff>
      <xdr:row>58</xdr:row>
      <xdr:rowOff>190500</xdr:rowOff>
    </xdr:from>
    <xdr:to>
      <xdr:col>27</xdr:col>
      <xdr:colOff>542925</xdr:colOff>
      <xdr:row>72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600075</xdr:colOff>
      <xdr:row>58</xdr:row>
      <xdr:rowOff>190500</xdr:rowOff>
    </xdr:from>
    <xdr:to>
      <xdr:col>27</xdr:col>
      <xdr:colOff>542925</xdr:colOff>
      <xdr:row>72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238125</xdr:colOff>
      <xdr:row>106</xdr:row>
      <xdr:rowOff>47624</xdr:rowOff>
    </xdr:from>
    <xdr:to>
      <xdr:col>27</xdr:col>
      <xdr:colOff>28575</xdr:colOff>
      <xdr:row>119</xdr:row>
      <xdr:rowOff>28575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238125</xdr:colOff>
      <xdr:row>106</xdr:row>
      <xdr:rowOff>47624</xdr:rowOff>
    </xdr:from>
    <xdr:to>
      <xdr:col>27</xdr:col>
      <xdr:colOff>28575</xdr:colOff>
      <xdr:row>119</xdr:row>
      <xdr:rowOff>28575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238124</xdr:colOff>
      <xdr:row>153</xdr:row>
      <xdr:rowOff>304799</xdr:rowOff>
    </xdr:from>
    <xdr:to>
      <xdr:col>26</xdr:col>
      <xdr:colOff>609599</xdr:colOff>
      <xdr:row>166</xdr:row>
      <xdr:rowOff>104774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238124</xdr:colOff>
      <xdr:row>153</xdr:row>
      <xdr:rowOff>304799</xdr:rowOff>
    </xdr:from>
    <xdr:to>
      <xdr:col>26</xdr:col>
      <xdr:colOff>609599</xdr:colOff>
      <xdr:row>166</xdr:row>
      <xdr:rowOff>104774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5</xdr:row>
      <xdr:rowOff>342900</xdr:rowOff>
    </xdr:from>
    <xdr:to>
      <xdr:col>15</xdr:col>
      <xdr:colOff>438149</xdr:colOff>
      <xdr:row>18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45</xdr:row>
      <xdr:rowOff>190500</xdr:rowOff>
    </xdr:from>
    <xdr:to>
      <xdr:col>13</xdr:col>
      <xdr:colOff>542925</xdr:colOff>
      <xdr:row>59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238125</xdr:colOff>
      <xdr:row>82</xdr:row>
      <xdr:rowOff>47624</xdr:rowOff>
    </xdr:from>
    <xdr:to>
      <xdr:col>13</xdr:col>
      <xdr:colOff>28575</xdr:colOff>
      <xdr:row>95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238124</xdr:colOff>
      <xdr:row>115</xdr:row>
      <xdr:rowOff>304799</xdr:rowOff>
    </xdr:from>
    <xdr:to>
      <xdr:col>13</xdr:col>
      <xdr:colOff>609599</xdr:colOff>
      <xdr:row>128</xdr:row>
      <xdr:rowOff>104774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142874</xdr:colOff>
      <xdr:row>5</xdr:row>
      <xdr:rowOff>342900</xdr:rowOff>
    </xdr:from>
    <xdr:to>
      <xdr:col>15</xdr:col>
      <xdr:colOff>438149</xdr:colOff>
      <xdr:row>18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600075</xdr:colOff>
      <xdr:row>45</xdr:row>
      <xdr:rowOff>190500</xdr:rowOff>
    </xdr:from>
    <xdr:to>
      <xdr:col>13</xdr:col>
      <xdr:colOff>542925</xdr:colOff>
      <xdr:row>59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238125</xdr:colOff>
      <xdr:row>82</xdr:row>
      <xdr:rowOff>47624</xdr:rowOff>
    </xdr:from>
    <xdr:to>
      <xdr:col>13</xdr:col>
      <xdr:colOff>28575</xdr:colOff>
      <xdr:row>95</xdr:row>
      <xdr:rowOff>28575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238124</xdr:colOff>
      <xdr:row>115</xdr:row>
      <xdr:rowOff>304799</xdr:rowOff>
    </xdr:from>
    <xdr:to>
      <xdr:col>13</xdr:col>
      <xdr:colOff>609599</xdr:colOff>
      <xdr:row>128</xdr:row>
      <xdr:rowOff>104774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CO%20ATTAINMENT%20EXAMP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ASY%20-%20SEM%20-III%20%20%20PAPER%20NO%20-VI%20(SKH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 1"/>
      <sheetName val="TEST 1 ANALYSIS"/>
      <sheetName val="Test 2"/>
      <sheetName val="TEST 2 ANALYSIS"/>
      <sheetName val="Asa 1"/>
      <sheetName val="ASA 1 ANALYSIS"/>
      <sheetName val="Asa 2"/>
      <sheetName val="ASA 2 ANALYSIS"/>
      <sheetName val="FINAL ATTAINMENT"/>
    </sheetNames>
    <sheetDataSet>
      <sheetData sheetId="0">
        <row r="33">
          <cell r="L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5"/>
      <sheetName val="Sheet4"/>
      <sheetName val="Sheet2"/>
      <sheetName val="Sheet3"/>
    </sheetNames>
    <sheetDataSet>
      <sheetData sheetId="0"/>
      <sheetData sheetId="1"/>
      <sheetData sheetId="2"/>
      <sheetData sheetId="3">
        <row r="8">
          <cell r="E8" t="str">
            <v>TEST 1 MARKS</v>
          </cell>
        </row>
        <row r="9">
          <cell r="D9" t="str">
            <v>REMEMBERING</v>
          </cell>
          <cell r="E9">
            <v>5</v>
          </cell>
        </row>
        <row r="10">
          <cell r="D10" t="str">
            <v>UNDERSTANDING</v>
          </cell>
          <cell r="E10">
            <v>0</v>
          </cell>
        </row>
        <row r="11">
          <cell r="D11" t="str">
            <v>APPLYING</v>
          </cell>
          <cell r="E11">
            <v>5</v>
          </cell>
        </row>
        <row r="12">
          <cell r="D12" t="str">
            <v>ANALYSING</v>
          </cell>
          <cell r="E12">
            <v>5</v>
          </cell>
        </row>
        <row r="13">
          <cell r="D13" t="str">
            <v>EVALUATE</v>
          </cell>
          <cell r="E13">
            <v>0</v>
          </cell>
        </row>
        <row r="14">
          <cell r="D14" t="str">
            <v>CREAT</v>
          </cell>
          <cell r="E14">
            <v>0</v>
          </cell>
        </row>
        <row r="48">
          <cell r="E48" t="str">
            <v>TEST 2 -MARKS</v>
          </cell>
        </row>
        <row r="49">
          <cell r="D49" t="str">
            <v>REMEMBERING</v>
          </cell>
          <cell r="E49">
            <v>0</v>
          </cell>
        </row>
        <row r="50">
          <cell r="D50" t="str">
            <v>UNDERSTANDING</v>
          </cell>
          <cell r="E50">
            <v>5</v>
          </cell>
        </row>
        <row r="51">
          <cell r="D51" t="str">
            <v>APPLYING</v>
          </cell>
          <cell r="E51">
            <v>5</v>
          </cell>
        </row>
        <row r="52">
          <cell r="D52" t="str">
            <v>ANALYSING</v>
          </cell>
          <cell r="E52">
            <v>0</v>
          </cell>
        </row>
        <row r="53">
          <cell r="D53" t="str">
            <v>EVALUATE</v>
          </cell>
          <cell r="E53">
            <v>5</v>
          </cell>
        </row>
        <row r="54">
          <cell r="D54" t="str">
            <v>CREAT</v>
          </cell>
          <cell r="E54">
            <v>0</v>
          </cell>
        </row>
        <row r="85">
          <cell r="E85" t="str">
            <v>ASI-1 -MARKS</v>
          </cell>
        </row>
        <row r="86">
          <cell r="D86" t="str">
            <v>REMEMBERING</v>
          </cell>
          <cell r="E86">
            <v>0</v>
          </cell>
        </row>
        <row r="87">
          <cell r="D87" t="str">
            <v>UNDERSTANDING</v>
          </cell>
          <cell r="E87">
            <v>5</v>
          </cell>
        </row>
        <row r="88">
          <cell r="D88" t="str">
            <v>APPLYING</v>
          </cell>
          <cell r="E88">
            <v>4</v>
          </cell>
        </row>
        <row r="89">
          <cell r="D89" t="str">
            <v>ANALYSING</v>
          </cell>
          <cell r="E89">
            <v>6</v>
          </cell>
        </row>
        <row r="90">
          <cell r="D90" t="str">
            <v>EVALUATE</v>
          </cell>
          <cell r="E90">
            <v>0</v>
          </cell>
        </row>
        <row r="91">
          <cell r="D91" t="str">
            <v>CREAT</v>
          </cell>
          <cell r="E91">
            <v>0</v>
          </cell>
        </row>
        <row r="118">
          <cell r="E118" t="str">
            <v>ASI-2 -MARKS</v>
          </cell>
        </row>
        <row r="119">
          <cell r="D119" t="str">
            <v>REMEMBERING</v>
          </cell>
          <cell r="E119">
            <v>5</v>
          </cell>
        </row>
        <row r="120">
          <cell r="D120" t="str">
            <v>UNDERSTANDING</v>
          </cell>
          <cell r="E120">
            <v>5</v>
          </cell>
        </row>
        <row r="121">
          <cell r="D121" t="str">
            <v>APPLYING</v>
          </cell>
          <cell r="E121">
            <v>0</v>
          </cell>
        </row>
        <row r="122">
          <cell r="D122" t="str">
            <v>ANALYSING</v>
          </cell>
          <cell r="E122">
            <v>5</v>
          </cell>
        </row>
        <row r="123">
          <cell r="D123" t="str">
            <v>EVALUATE</v>
          </cell>
          <cell r="E123">
            <v>0</v>
          </cell>
        </row>
        <row r="124">
          <cell r="D124" t="str">
            <v>CREAT</v>
          </cell>
          <cell r="E124">
            <v>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0"/>
  <sheetViews>
    <sheetView tabSelected="1" topLeftCell="D121" workbookViewId="0">
      <selection activeCell="G175" sqref="G1:G1048576"/>
    </sheetView>
  </sheetViews>
  <sheetFormatPr defaultRowHeight="15" x14ac:dyDescent="0.25"/>
  <cols>
    <col min="3" max="3" width="36.85546875" customWidth="1"/>
    <col min="4" max="4" width="12.5703125" customWidth="1"/>
    <col min="5" max="5" width="12.7109375" customWidth="1"/>
    <col min="6" max="6" width="13.140625" customWidth="1"/>
    <col min="7" max="7" width="13.42578125" customWidth="1"/>
    <col min="12" max="12" width="18" customWidth="1"/>
    <col min="16" max="16" width="14.7109375" customWidth="1"/>
    <col min="17" max="17" width="15.85546875" customWidth="1"/>
  </cols>
  <sheetData>
    <row r="1" spans="1:22" ht="21" x14ac:dyDescent="0.35">
      <c r="A1" s="1"/>
      <c r="B1" s="2"/>
      <c r="C1" s="3"/>
      <c r="D1" s="3" t="s">
        <v>0</v>
      </c>
      <c r="E1" s="4"/>
      <c r="F1" s="5"/>
      <c r="G1" s="1"/>
      <c r="H1" s="1"/>
      <c r="I1" s="1"/>
      <c r="J1" s="1"/>
      <c r="K1" s="6"/>
      <c r="L1" s="1"/>
      <c r="R1" s="55" t="s">
        <v>51</v>
      </c>
      <c r="S1" s="55"/>
      <c r="T1" s="55"/>
      <c r="U1" s="55"/>
      <c r="V1" s="55"/>
    </row>
    <row r="2" spans="1:22" ht="21" x14ac:dyDescent="0.3">
      <c r="A2" s="1"/>
      <c r="B2" s="2"/>
      <c r="C2" s="3" t="s">
        <v>1</v>
      </c>
      <c r="D2" s="3"/>
      <c r="E2" s="1"/>
      <c r="F2" s="2"/>
      <c r="G2" s="1"/>
      <c r="H2" s="1"/>
      <c r="I2" s="1"/>
      <c r="J2" s="1"/>
      <c r="K2" s="1"/>
      <c r="L2" s="1"/>
      <c r="R2" s="55" t="s">
        <v>52</v>
      </c>
      <c r="S2" s="55"/>
      <c r="T2" s="55"/>
      <c r="U2" s="55"/>
      <c r="V2" s="55"/>
    </row>
    <row r="3" spans="1:22" ht="21" x14ac:dyDescent="0.3">
      <c r="A3" s="1"/>
      <c r="B3" s="2"/>
      <c r="C3" s="3" t="s">
        <v>2</v>
      </c>
      <c r="D3" s="3"/>
      <c r="E3" s="4"/>
      <c r="F3" s="5"/>
      <c r="G3" s="1"/>
      <c r="H3" s="1"/>
      <c r="I3" s="1"/>
      <c r="J3" s="1"/>
      <c r="K3" s="1"/>
      <c r="L3" s="1"/>
    </row>
    <row r="4" spans="1:22" ht="21" x14ac:dyDescent="0.3">
      <c r="A4" s="1"/>
      <c r="B4" s="7"/>
      <c r="C4" s="3" t="s">
        <v>3</v>
      </c>
      <c r="D4" s="3"/>
      <c r="E4" s="4"/>
      <c r="F4" s="5"/>
      <c r="G4" s="8"/>
      <c r="H4" s="1"/>
      <c r="I4" s="1"/>
      <c r="J4" s="1"/>
      <c r="K4" s="1"/>
      <c r="L4" s="1"/>
    </row>
    <row r="5" spans="1:22" ht="15.75" x14ac:dyDescent="0.25">
      <c r="A5" s="1"/>
      <c r="B5" s="1"/>
      <c r="C5" s="1"/>
      <c r="D5" s="9"/>
      <c r="E5" s="1"/>
      <c r="F5" s="1"/>
      <c r="G5" s="1"/>
      <c r="H5" s="1"/>
      <c r="I5" s="1"/>
      <c r="J5" s="1"/>
      <c r="K5" s="1"/>
      <c r="L5" s="1"/>
    </row>
    <row r="6" spans="1:22" ht="45" x14ac:dyDescent="0.25">
      <c r="A6" s="9"/>
      <c r="B6" s="9"/>
      <c r="C6" s="9"/>
      <c r="D6" s="60" t="s">
        <v>4</v>
      </c>
      <c r="E6" s="60"/>
      <c r="F6" s="60"/>
      <c r="G6" s="60"/>
      <c r="H6" s="60"/>
      <c r="I6" s="60"/>
      <c r="J6" s="60"/>
      <c r="K6" s="60"/>
      <c r="L6" s="9"/>
      <c r="P6" s="30" t="s">
        <v>53</v>
      </c>
      <c r="Q6" s="30" t="s">
        <v>54</v>
      </c>
    </row>
    <row r="7" spans="1:22" ht="15.75" x14ac:dyDescent="0.25">
      <c r="A7" s="59" t="s">
        <v>5</v>
      </c>
      <c r="B7" s="59" t="s">
        <v>6</v>
      </c>
      <c r="C7" s="59" t="s">
        <v>7</v>
      </c>
      <c r="D7" s="59" t="s">
        <v>8</v>
      </c>
      <c r="E7" s="59"/>
      <c r="F7" s="59"/>
      <c r="G7" s="59"/>
      <c r="H7" s="59" t="s">
        <v>9</v>
      </c>
      <c r="I7" s="59"/>
      <c r="J7" s="59"/>
      <c r="K7" s="59"/>
      <c r="L7" s="59" t="s">
        <v>10</v>
      </c>
      <c r="P7" s="31" t="s">
        <v>55</v>
      </c>
      <c r="Q7" s="31">
        <v>5</v>
      </c>
    </row>
    <row r="8" spans="1:22" ht="15.75" x14ac:dyDescent="0.25">
      <c r="A8" s="59"/>
      <c r="B8" s="59"/>
      <c r="C8" s="59"/>
      <c r="D8" s="10" t="s">
        <v>11</v>
      </c>
      <c r="E8" s="10" t="s">
        <v>11</v>
      </c>
      <c r="F8" s="10" t="s">
        <v>11</v>
      </c>
      <c r="G8" s="10" t="s">
        <v>11</v>
      </c>
      <c r="H8" s="59" t="s">
        <v>12</v>
      </c>
      <c r="I8" s="59"/>
      <c r="J8" s="59"/>
      <c r="K8" s="59"/>
      <c r="L8" s="59"/>
      <c r="P8" s="31" t="s">
        <v>56</v>
      </c>
      <c r="Q8" s="31">
        <v>0</v>
      </c>
    </row>
    <row r="9" spans="1:22" ht="15.75" x14ac:dyDescent="0.25">
      <c r="A9" s="59"/>
      <c r="B9" s="59"/>
      <c r="C9" s="59"/>
      <c r="D9" s="10" t="s">
        <v>13</v>
      </c>
      <c r="E9" s="10" t="s">
        <v>14</v>
      </c>
      <c r="F9" s="10" t="s">
        <v>15</v>
      </c>
      <c r="G9" s="10" t="s">
        <v>16</v>
      </c>
      <c r="H9" s="10">
        <v>5</v>
      </c>
      <c r="I9" s="10">
        <v>5</v>
      </c>
      <c r="J9" s="10">
        <v>5</v>
      </c>
      <c r="K9" s="10">
        <v>5</v>
      </c>
      <c r="L9" s="59"/>
      <c r="P9" s="31" t="s">
        <v>57</v>
      </c>
      <c r="Q9" s="31">
        <v>5</v>
      </c>
    </row>
    <row r="10" spans="1:22" ht="15.75" x14ac:dyDescent="0.25">
      <c r="A10" s="59"/>
      <c r="B10" s="59"/>
      <c r="C10" s="59"/>
      <c r="D10" s="10" t="s">
        <v>17</v>
      </c>
      <c r="E10" s="10" t="s">
        <v>18</v>
      </c>
      <c r="F10" s="10" t="s">
        <v>19</v>
      </c>
      <c r="G10" s="10" t="s">
        <v>17</v>
      </c>
      <c r="H10" s="10" t="s">
        <v>17</v>
      </c>
      <c r="I10" s="10" t="s">
        <v>18</v>
      </c>
      <c r="J10" s="10" t="s">
        <v>19</v>
      </c>
      <c r="K10" s="10" t="s">
        <v>20</v>
      </c>
      <c r="L10" s="59"/>
      <c r="P10" s="31" t="s">
        <v>58</v>
      </c>
      <c r="Q10" s="31">
        <v>5</v>
      </c>
    </row>
    <row r="11" spans="1:22" ht="15.75" x14ac:dyDescent="0.25">
      <c r="A11" s="10">
        <v>1</v>
      </c>
      <c r="B11" s="11">
        <v>503</v>
      </c>
      <c r="C11" s="11" t="s">
        <v>21</v>
      </c>
      <c r="D11" s="12">
        <v>4</v>
      </c>
      <c r="E11" s="12">
        <v>2</v>
      </c>
      <c r="F11" s="12">
        <v>4</v>
      </c>
      <c r="G11" s="12">
        <v>2</v>
      </c>
      <c r="H11" s="10">
        <v>6</v>
      </c>
      <c r="I11" s="12">
        <v>2</v>
      </c>
      <c r="J11" s="12">
        <v>4</v>
      </c>
      <c r="K11" s="10"/>
      <c r="L11" s="10">
        <v>12</v>
      </c>
      <c r="P11" s="31" t="s">
        <v>59</v>
      </c>
      <c r="Q11" s="31">
        <v>0</v>
      </c>
    </row>
    <row r="12" spans="1:22" ht="15.75" x14ac:dyDescent="0.25">
      <c r="A12" s="10">
        <v>2</v>
      </c>
      <c r="B12" s="11">
        <v>505</v>
      </c>
      <c r="C12" s="11" t="s">
        <v>22</v>
      </c>
      <c r="D12" s="12">
        <v>3</v>
      </c>
      <c r="E12" s="12">
        <v>4</v>
      </c>
      <c r="F12" s="12">
        <v>4</v>
      </c>
      <c r="G12" s="12">
        <v>3</v>
      </c>
      <c r="H12" s="10">
        <v>6</v>
      </c>
      <c r="I12" s="12">
        <v>4</v>
      </c>
      <c r="J12" s="12">
        <v>4</v>
      </c>
      <c r="K12" s="10"/>
      <c r="L12" s="10">
        <v>14</v>
      </c>
      <c r="P12" s="31" t="s">
        <v>60</v>
      </c>
      <c r="Q12" s="31">
        <v>0</v>
      </c>
    </row>
    <row r="13" spans="1:22" ht="15.75" x14ac:dyDescent="0.25">
      <c r="A13" s="10">
        <v>3</v>
      </c>
      <c r="B13" s="11">
        <v>508</v>
      </c>
      <c r="C13" s="11" t="s">
        <v>23</v>
      </c>
      <c r="D13" s="12">
        <v>3</v>
      </c>
      <c r="E13" s="12">
        <v>4</v>
      </c>
      <c r="F13" s="12">
        <v>3</v>
      </c>
      <c r="G13" s="12">
        <v>3</v>
      </c>
      <c r="H13" s="10">
        <v>6</v>
      </c>
      <c r="I13" s="12">
        <v>4</v>
      </c>
      <c r="J13" s="12">
        <v>3</v>
      </c>
      <c r="K13" s="10"/>
      <c r="L13" s="10">
        <v>13</v>
      </c>
    </row>
    <row r="14" spans="1:22" ht="15.75" x14ac:dyDescent="0.25">
      <c r="A14" s="10">
        <v>4</v>
      </c>
      <c r="B14" s="11">
        <v>509</v>
      </c>
      <c r="C14" s="11" t="s">
        <v>24</v>
      </c>
      <c r="D14" s="12">
        <v>5</v>
      </c>
      <c r="E14" s="12">
        <v>4</v>
      </c>
      <c r="F14" s="12">
        <v>5</v>
      </c>
      <c r="G14" s="12">
        <v>5</v>
      </c>
      <c r="H14" s="10">
        <v>10</v>
      </c>
      <c r="I14" s="12">
        <v>4</v>
      </c>
      <c r="J14" s="12">
        <v>5</v>
      </c>
      <c r="K14" s="10"/>
      <c r="L14" s="10">
        <v>19</v>
      </c>
    </row>
    <row r="15" spans="1:22" ht="15.75" x14ac:dyDescent="0.25">
      <c r="A15" s="10">
        <v>5</v>
      </c>
      <c r="B15" s="11">
        <v>510</v>
      </c>
      <c r="C15" s="11" t="s">
        <v>25</v>
      </c>
      <c r="D15" s="12">
        <v>3</v>
      </c>
      <c r="E15" s="12">
        <v>4</v>
      </c>
      <c r="F15" s="12">
        <v>3</v>
      </c>
      <c r="G15" s="12">
        <v>4</v>
      </c>
      <c r="H15" s="10">
        <v>7</v>
      </c>
      <c r="I15" s="12">
        <v>4</v>
      </c>
      <c r="J15" s="12">
        <v>3</v>
      </c>
      <c r="K15" s="10"/>
      <c r="L15" s="10">
        <v>14</v>
      </c>
    </row>
    <row r="16" spans="1:22" ht="15.75" x14ac:dyDescent="0.25">
      <c r="A16" s="10">
        <v>6</v>
      </c>
      <c r="B16" s="11">
        <v>512</v>
      </c>
      <c r="C16" s="11" t="s">
        <v>26</v>
      </c>
      <c r="D16" s="12">
        <v>2</v>
      </c>
      <c r="E16" s="12">
        <v>4</v>
      </c>
      <c r="F16" s="12">
        <v>4</v>
      </c>
      <c r="G16" s="12">
        <v>3</v>
      </c>
      <c r="H16" s="10">
        <v>5</v>
      </c>
      <c r="I16" s="12">
        <v>4</v>
      </c>
      <c r="J16" s="12">
        <v>4</v>
      </c>
      <c r="K16" s="10"/>
      <c r="L16" s="10">
        <v>13</v>
      </c>
    </row>
    <row r="17" spans="1:24" ht="15.75" x14ac:dyDescent="0.25">
      <c r="A17" s="10">
        <v>7</v>
      </c>
      <c r="B17" s="11">
        <v>513</v>
      </c>
      <c r="C17" s="11" t="s">
        <v>27</v>
      </c>
      <c r="D17" s="12">
        <v>4</v>
      </c>
      <c r="E17" s="12">
        <v>4</v>
      </c>
      <c r="F17" s="12">
        <v>3</v>
      </c>
      <c r="G17" s="12">
        <v>3</v>
      </c>
      <c r="H17" s="10">
        <v>7</v>
      </c>
      <c r="I17" s="12">
        <v>4</v>
      </c>
      <c r="J17" s="12">
        <v>3</v>
      </c>
      <c r="K17" s="10"/>
      <c r="L17" s="10">
        <v>14</v>
      </c>
    </row>
    <row r="18" spans="1:24" ht="15.75" x14ac:dyDescent="0.25">
      <c r="A18" s="10">
        <v>8</v>
      </c>
      <c r="B18" s="11">
        <v>521</v>
      </c>
      <c r="C18" s="11" t="s">
        <v>28</v>
      </c>
      <c r="D18" s="12">
        <v>2</v>
      </c>
      <c r="E18" s="12">
        <v>3</v>
      </c>
      <c r="F18" s="12">
        <v>3</v>
      </c>
      <c r="G18" s="12">
        <v>2</v>
      </c>
      <c r="H18" s="10">
        <v>4</v>
      </c>
      <c r="I18" s="12">
        <v>3</v>
      </c>
      <c r="J18" s="12">
        <v>3</v>
      </c>
      <c r="K18" s="10"/>
      <c r="L18" s="10">
        <v>10</v>
      </c>
    </row>
    <row r="19" spans="1:24" ht="15.75" x14ac:dyDescent="0.25">
      <c r="A19" s="10">
        <v>9</v>
      </c>
      <c r="B19" s="11">
        <v>522</v>
      </c>
      <c r="C19" s="11" t="s">
        <v>29</v>
      </c>
      <c r="D19" s="12">
        <v>3</v>
      </c>
      <c r="E19" s="12">
        <v>2</v>
      </c>
      <c r="F19" s="12">
        <v>3</v>
      </c>
      <c r="G19" s="12">
        <v>3</v>
      </c>
      <c r="H19" s="10">
        <v>6</v>
      </c>
      <c r="I19" s="12">
        <v>2</v>
      </c>
      <c r="J19" s="12">
        <v>3</v>
      </c>
      <c r="K19" s="10"/>
      <c r="L19" s="10">
        <v>11</v>
      </c>
    </row>
    <row r="20" spans="1:24" ht="15.75" x14ac:dyDescent="0.25">
      <c r="A20" s="10">
        <v>10</v>
      </c>
      <c r="B20" s="11">
        <v>529</v>
      </c>
      <c r="C20" s="11" t="s">
        <v>30</v>
      </c>
      <c r="D20" s="12">
        <v>4</v>
      </c>
      <c r="E20" s="12">
        <v>5</v>
      </c>
      <c r="F20" s="12">
        <v>4</v>
      </c>
      <c r="G20" s="12">
        <v>5</v>
      </c>
      <c r="H20" s="10">
        <v>6</v>
      </c>
      <c r="I20" s="12">
        <v>2</v>
      </c>
      <c r="J20" s="12">
        <v>3</v>
      </c>
      <c r="K20" s="10"/>
      <c r="L20" s="10">
        <v>11</v>
      </c>
    </row>
    <row r="21" spans="1:24" ht="15.75" x14ac:dyDescent="0.25">
      <c r="A21" s="10">
        <v>11</v>
      </c>
      <c r="B21" s="11">
        <v>534</v>
      </c>
      <c r="C21" s="11" t="s">
        <v>31</v>
      </c>
      <c r="D21" s="12">
        <v>4</v>
      </c>
      <c r="E21" s="12">
        <v>4</v>
      </c>
      <c r="F21" s="12">
        <v>4</v>
      </c>
      <c r="G21" s="12">
        <v>4</v>
      </c>
      <c r="H21" s="10">
        <v>8</v>
      </c>
      <c r="I21" s="12">
        <v>4</v>
      </c>
      <c r="J21" s="12">
        <v>4</v>
      </c>
      <c r="K21" s="10"/>
      <c r="L21" s="10">
        <v>16</v>
      </c>
    </row>
    <row r="22" spans="1:24" ht="15.75" x14ac:dyDescent="0.25">
      <c r="A22" s="10">
        <v>12</v>
      </c>
      <c r="B22" s="11">
        <v>536</v>
      </c>
      <c r="C22" s="11" t="s">
        <v>32</v>
      </c>
      <c r="D22" s="12">
        <v>4</v>
      </c>
      <c r="E22" s="12">
        <v>5</v>
      </c>
      <c r="F22" s="12">
        <v>4</v>
      </c>
      <c r="G22" s="12">
        <v>5</v>
      </c>
      <c r="H22" s="10">
        <v>9</v>
      </c>
      <c r="I22" s="12">
        <v>5</v>
      </c>
      <c r="J22" s="12">
        <v>4</v>
      </c>
      <c r="K22" s="10"/>
      <c r="L22" s="10">
        <v>18</v>
      </c>
    </row>
    <row r="23" spans="1:24" ht="15.75" x14ac:dyDescent="0.25">
      <c r="A23" s="10">
        <v>13</v>
      </c>
      <c r="B23" s="11">
        <v>537</v>
      </c>
      <c r="C23" s="11" t="s">
        <v>33</v>
      </c>
      <c r="D23" s="12">
        <v>3</v>
      </c>
      <c r="E23" s="12">
        <v>3</v>
      </c>
      <c r="F23" s="12">
        <v>3</v>
      </c>
      <c r="G23" s="12">
        <v>3</v>
      </c>
      <c r="H23" s="10">
        <v>6</v>
      </c>
      <c r="I23" s="12">
        <v>3</v>
      </c>
      <c r="J23" s="12">
        <v>3</v>
      </c>
      <c r="K23" s="10"/>
      <c r="L23" s="10">
        <v>12</v>
      </c>
      <c r="P23" s="32" t="s">
        <v>61</v>
      </c>
      <c r="Q23" s="32"/>
      <c r="R23" s="32"/>
    </row>
    <row r="24" spans="1:24" ht="15.75" x14ac:dyDescent="0.25">
      <c r="A24" s="10">
        <v>14</v>
      </c>
      <c r="B24" s="11">
        <v>538</v>
      </c>
      <c r="C24" s="11" t="s">
        <v>34</v>
      </c>
      <c r="D24" s="12">
        <v>4</v>
      </c>
      <c r="E24" s="12">
        <v>5</v>
      </c>
      <c r="F24" s="12">
        <v>4</v>
      </c>
      <c r="G24" s="12">
        <v>4</v>
      </c>
      <c r="H24" s="10">
        <v>8</v>
      </c>
      <c r="I24" s="12">
        <v>5</v>
      </c>
      <c r="J24" s="12">
        <v>4</v>
      </c>
      <c r="K24" s="10"/>
      <c r="L24" s="10">
        <v>17</v>
      </c>
    </row>
    <row r="25" spans="1:24" ht="15.75" x14ac:dyDescent="0.25">
      <c r="A25" s="10">
        <v>15</v>
      </c>
      <c r="B25" s="11">
        <v>539</v>
      </c>
      <c r="C25" s="11" t="s">
        <v>35</v>
      </c>
      <c r="D25" s="12">
        <v>4</v>
      </c>
      <c r="E25" s="12">
        <v>5</v>
      </c>
      <c r="F25" s="12">
        <v>5</v>
      </c>
      <c r="G25" s="12">
        <v>5</v>
      </c>
      <c r="H25" s="10">
        <v>9</v>
      </c>
      <c r="I25" s="12">
        <v>5</v>
      </c>
      <c r="J25" s="12">
        <v>5</v>
      </c>
      <c r="K25" s="10"/>
      <c r="L25" s="10">
        <v>19</v>
      </c>
    </row>
    <row r="26" spans="1:24" ht="45" x14ac:dyDescent="0.25">
      <c r="A26" s="10">
        <v>16</v>
      </c>
      <c r="B26" s="11">
        <v>546</v>
      </c>
      <c r="C26" s="11" t="s">
        <v>36</v>
      </c>
      <c r="D26" s="12">
        <v>4</v>
      </c>
      <c r="E26" s="12">
        <v>4</v>
      </c>
      <c r="F26" s="12">
        <v>4</v>
      </c>
      <c r="G26" s="12">
        <v>4</v>
      </c>
      <c r="H26" s="10">
        <v>8</v>
      </c>
      <c r="I26" s="12">
        <v>4</v>
      </c>
      <c r="J26" s="12">
        <v>4</v>
      </c>
      <c r="K26" s="10"/>
      <c r="L26" s="10">
        <v>16</v>
      </c>
      <c r="Q26" s="32"/>
      <c r="R26" s="32"/>
      <c r="S26" s="32"/>
      <c r="T26" s="32"/>
      <c r="U26" s="32"/>
      <c r="V26" s="32"/>
      <c r="W26" s="33" t="s">
        <v>62</v>
      </c>
      <c r="X26" s="34" t="s">
        <v>63</v>
      </c>
    </row>
    <row r="27" spans="1:24" ht="15.75" x14ac:dyDescent="0.25">
      <c r="A27" s="10">
        <v>17</v>
      </c>
      <c r="B27" s="11">
        <v>549</v>
      </c>
      <c r="C27" s="11" t="s">
        <v>37</v>
      </c>
      <c r="D27" s="12">
        <v>4</v>
      </c>
      <c r="E27" s="12">
        <v>5</v>
      </c>
      <c r="F27" s="12">
        <v>5</v>
      </c>
      <c r="G27" s="12">
        <v>4</v>
      </c>
      <c r="H27" s="10">
        <v>8</v>
      </c>
      <c r="I27" s="12">
        <v>5</v>
      </c>
      <c r="J27" s="12">
        <v>4</v>
      </c>
      <c r="K27" s="10"/>
      <c r="L27" s="10">
        <v>17</v>
      </c>
      <c r="Q27" s="56" t="s">
        <v>64</v>
      </c>
      <c r="R27" s="41" t="s">
        <v>65</v>
      </c>
      <c r="S27" s="41"/>
      <c r="T27" s="41"/>
      <c r="U27" s="41"/>
      <c r="V27" s="34"/>
      <c r="W27" s="34">
        <v>9.67</v>
      </c>
      <c r="X27" s="35">
        <v>1</v>
      </c>
    </row>
    <row r="28" spans="1:24" ht="15.75" x14ac:dyDescent="0.25">
      <c r="A28" s="10">
        <v>18</v>
      </c>
      <c r="B28" s="11">
        <v>555</v>
      </c>
      <c r="C28" s="11" t="s">
        <v>38</v>
      </c>
      <c r="D28" s="12">
        <v>5</v>
      </c>
      <c r="E28" s="12">
        <v>5</v>
      </c>
      <c r="F28" s="12">
        <v>4</v>
      </c>
      <c r="G28" s="12">
        <v>4</v>
      </c>
      <c r="H28" s="10">
        <v>9</v>
      </c>
      <c r="I28" s="12">
        <v>5</v>
      </c>
      <c r="J28" s="12">
        <v>4</v>
      </c>
      <c r="K28" s="10"/>
      <c r="L28" s="10">
        <v>18</v>
      </c>
      <c r="Q28" s="56"/>
      <c r="R28" s="41" t="s">
        <v>66</v>
      </c>
      <c r="S28" s="41"/>
      <c r="T28" s="41"/>
      <c r="U28" s="41"/>
      <c r="V28" s="34"/>
      <c r="W28" s="34">
        <v>48.38</v>
      </c>
      <c r="X28" s="35">
        <v>3</v>
      </c>
    </row>
    <row r="29" spans="1:24" ht="15.75" x14ac:dyDescent="0.25">
      <c r="A29" s="10">
        <v>19</v>
      </c>
      <c r="B29" s="11">
        <v>556</v>
      </c>
      <c r="C29" s="11" t="s">
        <v>39</v>
      </c>
      <c r="D29" s="12">
        <v>3</v>
      </c>
      <c r="E29" s="12">
        <v>2</v>
      </c>
      <c r="F29" s="12">
        <v>3</v>
      </c>
      <c r="G29" s="12">
        <v>3</v>
      </c>
      <c r="H29" s="10">
        <v>6</v>
      </c>
      <c r="I29" s="12">
        <v>2</v>
      </c>
      <c r="J29" s="12">
        <v>3</v>
      </c>
      <c r="K29" s="10"/>
      <c r="L29" s="10">
        <v>11</v>
      </c>
      <c r="Q29" s="56"/>
      <c r="R29" s="34" t="s">
        <v>67</v>
      </c>
      <c r="S29" s="34"/>
      <c r="T29" s="34"/>
      <c r="U29" s="34"/>
      <c r="V29" s="34"/>
      <c r="W29" s="34">
        <v>41.93</v>
      </c>
      <c r="X29" s="35">
        <v>2</v>
      </c>
    </row>
    <row r="30" spans="1:24" ht="15.75" x14ac:dyDescent="0.25">
      <c r="A30" s="10">
        <v>20</v>
      </c>
      <c r="B30" s="11">
        <v>558</v>
      </c>
      <c r="C30" s="11" t="s">
        <v>40</v>
      </c>
      <c r="D30" s="12">
        <v>4</v>
      </c>
      <c r="E30" s="12">
        <v>4</v>
      </c>
      <c r="F30" s="12">
        <v>4</v>
      </c>
      <c r="G30" s="12">
        <v>4</v>
      </c>
      <c r="H30" s="10">
        <v>8</v>
      </c>
      <c r="I30" s="12">
        <v>4</v>
      </c>
      <c r="J30" s="12">
        <v>4</v>
      </c>
      <c r="K30" s="10"/>
      <c r="L30" s="10">
        <v>16</v>
      </c>
    </row>
    <row r="31" spans="1:24" ht="15.75" x14ac:dyDescent="0.25">
      <c r="A31" s="10">
        <v>21</v>
      </c>
      <c r="B31" s="11">
        <v>577</v>
      </c>
      <c r="C31" s="11" t="s">
        <v>41</v>
      </c>
      <c r="D31" s="12">
        <v>4</v>
      </c>
      <c r="E31" s="12">
        <v>4</v>
      </c>
      <c r="F31" s="12">
        <v>4</v>
      </c>
      <c r="G31" s="12">
        <v>4</v>
      </c>
      <c r="H31" s="10">
        <v>8</v>
      </c>
      <c r="I31" s="12">
        <v>4</v>
      </c>
      <c r="J31" s="12">
        <v>4</v>
      </c>
      <c r="K31" s="10"/>
      <c r="L31" s="10">
        <v>16</v>
      </c>
    </row>
    <row r="32" spans="1:24" ht="15.75" x14ac:dyDescent="0.25">
      <c r="A32" s="10">
        <v>22</v>
      </c>
      <c r="B32" s="11">
        <v>578</v>
      </c>
      <c r="C32" s="11" t="s">
        <v>42</v>
      </c>
      <c r="D32" s="12">
        <v>3</v>
      </c>
      <c r="E32" s="12">
        <v>4</v>
      </c>
      <c r="F32" s="12">
        <v>4</v>
      </c>
      <c r="G32" s="12">
        <v>3</v>
      </c>
      <c r="H32" s="10">
        <v>6</v>
      </c>
      <c r="I32" s="12">
        <v>4</v>
      </c>
      <c r="J32" s="12">
        <v>4</v>
      </c>
      <c r="K32" s="10"/>
      <c r="L32" s="10">
        <v>14</v>
      </c>
      <c r="P32" s="32" t="s">
        <v>68</v>
      </c>
      <c r="Q32" s="32"/>
      <c r="R32" s="32"/>
    </row>
    <row r="33" spans="1:19" ht="16.5" thickBot="1" x14ac:dyDescent="0.3">
      <c r="A33" s="10">
        <v>23</v>
      </c>
      <c r="B33" s="13"/>
      <c r="C33" s="14"/>
      <c r="D33" s="12"/>
      <c r="E33" s="12"/>
      <c r="F33" s="12"/>
      <c r="G33" s="12"/>
      <c r="H33" s="10"/>
      <c r="I33" s="12"/>
      <c r="J33" s="12"/>
      <c r="K33" s="10"/>
      <c r="L33" s="10"/>
      <c r="O33" s="34"/>
      <c r="P33" s="34"/>
      <c r="Q33" s="34"/>
      <c r="R33" s="41" t="s">
        <v>63</v>
      </c>
      <c r="S33" s="41"/>
    </row>
    <row r="34" spans="1:19" ht="16.5" thickBot="1" x14ac:dyDescent="0.3">
      <c r="A34" s="10">
        <v>24</v>
      </c>
      <c r="B34" s="13"/>
      <c r="C34" s="14"/>
      <c r="D34" s="12"/>
      <c r="E34" s="12"/>
      <c r="F34" s="12"/>
      <c r="G34" s="12"/>
      <c r="H34" s="10"/>
      <c r="I34" s="12"/>
      <c r="J34" s="12"/>
      <c r="K34" s="10"/>
      <c r="L34" s="10"/>
      <c r="O34" s="50" t="s">
        <v>69</v>
      </c>
      <c r="P34" s="34" t="s">
        <v>70</v>
      </c>
      <c r="Q34" s="35">
        <v>31</v>
      </c>
      <c r="R34" s="39">
        <v>2</v>
      </c>
      <c r="S34" s="40"/>
    </row>
    <row r="35" spans="1:19" ht="16.5" thickBot="1" x14ac:dyDescent="0.3">
      <c r="A35" s="10">
        <v>25</v>
      </c>
      <c r="B35" s="13"/>
      <c r="C35" s="14"/>
      <c r="D35" s="12"/>
      <c r="E35" s="12"/>
      <c r="F35" s="12"/>
      <c r="G35" s="12"/>
      <c r="H35" s="10"/>
      <c r="I35" s="12"/>
      <c r="J35" s="12"/>
      <c r="K35" s="10"/>
      <c r="L35" s="10"/>
      <c r="O35" s="50"/>
      <c r="P35" s="34" t="s">
        <v>71</v>
      </c>
      <c r="Q35" s="35">
        <v>31</v>
      </c>
      <c r="R35" s="39">
        <v>2</v>
      </c>
      <c r="S35" s="40"/>
    </row>
    <row r="36" spans="1:19" ht="16.5" thickBot="1" x14ac:dyDescent="0.3">
      <c r="A36" s="10">
        <v>26</v>
      </c>
      <c r="B36" s="13"/>
      <c r="C36" s="14"/>
      <c r="D36" s="12"/>
      <c r="E36" s="12"/>
      <c r="F36" s="12"/>
      <c r="G36" s="12"/>
      <c r="H36" s="10"/>
      <c r="I36" s="12"/>
      <c r="J36" s="12"/>
      <c r="K36" s="10"/>
      <c r="L36" s="10"/>
      <c r="O36" s="50"/>
      <c r="P36" s="34" t="s">
        <v>72</v>
      </c>
      <c r="Q36" s="35">
        <v>13</v>
      </c>
      <c r="R36" s="39">
        <v>1</v>
      </c>
      <c r="S36" s="40"/>
    </row>
    <row r="37" spans="1:19" ht="16.5" thickBot="1" x14ac:dyDescent="0.3">
      <c r="A37" s="10">
        <v>27</v>
      </c>
      <c r="B37" s="13"/>
      <c r="C37" s="14"/>
      <c r="D37" s="12"/>
      <c r="E37" s="12"/>
      <c r="F37" s="12"/>
      <c r="G37" s="12"/>
      <c r="H37" s="10"/>
      <c r="I37" s="12"/>
      <c r="J37" s="12"/>
      <c r="K37" s="10"/>
      <c r="L37" s="10"/>
      <c r="O37" s="50"/>
      <c r="P37" s="34" t="s">
        <v>73</v>
      </c>
      <c r="Q37" s="35">
        <f>[1]Sheet1!Y33</f>
        <v>0</v>
      </c>
      <c r="R37" s="39">
        <v>0</v>
      </c>
      <c r="S37" s="40"/>
    </row>
    <row r="38" spans="1:19" ht="16.5" thickBot="1" x14ac:dyDescent="0.3">
      <c r="A38" s="10">
        <v>28</v>
      </c>
      <c r="B38" s="15"/>
      <c r="C38" s="16"/>
      <c r="D38" s="12"/>
      <c r="E38" s="12"/>
      <c r="F38" s="12"/>
      <c r="G38" s="12"/>
      <c r="H38" s="10"/>
      <c r="I38" s="12"/>
      <c r="J38" s="12"/>
      <c r="K38" s="10"/>
      <c r="L38" s="10"/>
    </row>
    <row r="39" spans="1:19" ht="16.5" thickBot="1" x14ac:dyDescent="0.3">
      <c r="A39" s="10">
        <v>29</v>
      </c>
      <c r="B39" s="15"/>
      <c r="C39" s="16"/>
      <c r="D39" s="12"/>
      <c r="E39" s="12"/>
      <c r="F39" s="12"/>
      <c r="G39" s="12"/>
      <c r="H39" s="10"/>
      <c r="I39" s="12"/>
      <c r="J39" s="12"/>
      <c r="K39" s="10"/>
      <c r="L39" s="10"/>
    </row>
    <row r="40" spans="1:19" ht="16.5" thickBot="1" x14ac:dyDescent="0.3">
      <c r="A40" s="10">
        <v>30</v>
      </c>
      <c r="B40" s="15"/>
      <c r="C40" s="16"/>
      <c r="D40" s="12"/>
      <c r="E40" s="12"/>
      <c r="F40" s="12"/>
      <c r="G40" s="12"/>
      <c r="H40" s="10"/>
      <c r="I40" s="12"/>
      <c r="J40" s="12"/>
      <c r="K40" s="10"/>
      <c r="L40" s="10"/>
    </row>
    <row r="41" spans="1:19" ht="16.5" thickBot="1" x14ac:dyDescent="0.3">
      <c r="A41" s="10">
        <v>31</v>
      </c>
      <c r="B41" s="15"/>
      <c r="C41" s="16"/>
      <c r="D41" s="12"/>
      <c r="E41" s="12"/>
      <c r="F41" s="12"/>
      <c r="G41" s="12"/>
      <c r="H41" s="10"/>
      <c r="I41" s="12"/>
      <c r="J41" s="12"/>
      <c r="K41" s="10"/>
      <c r="L41" s="10"/>
    </row>
    <row r="42" spans="1:19" ht="16.5" thickBot="1" x14ac:dyDescent="0.3">
      <c r="A42" s="10">
        <v>32</v>
      </c>
      <c r="B42" s="17"/>
      <c r="C42" s="14"/>
      <c r="D42" s="10"/>
      <c r="E42" s="10"/>
      <c r="F42" s="10"/>
      <c r="G42" s="10"/>
      <c r="H42" s="10"/>
      <c r="I42" s="10"/>
      <c r="J42" s="10"/>
      <c r="K42" s="10"/>
      <c r="L42" s="10"/>
    </row>
    <row r="43" spans="1:19" ht="15.75" x14ac:dyDescent="0.25">
      <c r="A43" s="10">
        <v>39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9" ht="15.75" x14ac:dyDescent="0.25">
      <c r="A44" s="10"/>
      <c r="B44" s="10"/>
      <c r="C44" s="10"/>
      <c r="D44" s="59" t="s">
        <v>43</v>
      </c>
      <c r="E44" s="59"/>
      <c r="F44" s="59"/>
      <c r="G44" s="59"/>
      <c r="H44" s="10"/>
      <c r="I44" s="10"/>
      <c r="J44" s="10"/>
      <c r="K44" s="10"/>
      <c r="L44" s="10"/>
    </row>
    <row r="45" spans="1:19" ht="15.75" x14ac:dyDescent="0.25">
      <c r="A45" s="10"/>
      <c r="B45" s="10"/>
      <c r="C45" s="10"/>
      <c r="D45" s="10" t="s">
        <v>44</v>
      </c>
      <c r="E45" s="10"/>
      <c r="F45" s="10"/>
      <c r="G45" s="10"/>
      <c r="H45" s="10"/>
      <c r="I45" s="10"/>
      <c r="J45" s="10"/>
      <c r="K45" s="10"/>
      <c r="L45" s="10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9" x14ac:dyDescent="0.25">
      <c r="A48" s="1"/>
      <c r="B48" s="1"/>
      <c r="C48" s="18"/>
      <c r="D48" s="18"/>
      <c r="E48" s="18"/>
      <c r="F48" s="1"/>
      <c r="G48" s="1"/>
      <c r="H48" s="1"/>
      <c r="I48" s="1"/>
      <c r="J48" s="1"/>
      <c r="K48" s="1"/>
      <c r="L48" s="1"/>
    </row>
    <row r="49" spans="1:23" x14ac:dyDescent="0.25">
      <c r="A49" s="1"/>
      <c r="B49" s="1"/>
      <c r="C49" s="18"/>
      <c r="D49" s="19"/>
      <c r="E49" s="19"/>
      <c r="F49" s="1"/>
      <c r="G49" s="1"/>
      <c r="H49" s="1"/>
      <c r="I49" s="1"/>
      <c r="J49" s="1"/>
      <c r="K49" s="1"/>
      <c r="L49" s="1"/>
    </row>
    <row r="50" spans="1:23" x14ac:dyDescent="0.25">
      <c r="A50" s="1"/>
      <c r="B50" s="1"/>
      <c r="C50" s="20"/>
      <c r="D50" s="18"/>
      <c r="E50" s="18"/>
      <c r="F50" s="21"/>
      <c r="G50" s="1"/>
      <c r="H50" s="1"/>
      <c r="I50" s="1"/>
      <c r="J50" s="1"/>
      <c r="K50" s="1"/>
      <c r="L50" s="1"/>
    </row>
    <row r="51" spans="1:23" x14ac:dyDescent="0.25">
      <c r="A51" s="1"/>
      <c r="B51" s="1"/>
      <c r="C51" s="18"/>
      <c r="D51" s="22"/>
      <c r="E51" s="22"/>
      <c r="F51" s="1"/>
      <c r="G51" s="1"/>
      <c r="H51" s="1"/>
      <c r="I51" s="1"/>
      <c r="J51" s="1"/>
      <c r="K51" s="1"/>
      <c r="L51" s="1"/>
    </row>
    <row r="52" spans="1:23" x14ac:dyDescent="0.25">
      <c r="A52" s="1"/>
      <c r="B52" s="1"/>
      <c r="C52" s="18"/>
      <c r="D52" s="18"/>
      <c r="E52" s="18"/>
      <c r="F52" s="1"/>
      <c r="G52" s="1"/>
      <c r="H52" s="1"/>
      <c r="I52" s="1"/>
      <c r="J52" s="1"/>
      <c r="K52" s="1"/>
      <c r="L52" s="1"/>
    </row>
    <row r="53" spans="1:23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3" x14ac:dyDescent="0.25">
      <c r="A55" s="1"/>
      <c r="B55" s="1"/>
      <c r="C55" s="1"/>
      <c r="D55" s="58" t="s">
        <v>45</v>
      </c>
      <c r="E55" s="58"/>
      <c r="F55" s="58"/>
      <c r="G55" s="58"/>
      <c r="H55" s="58"/>
      <c r="I55" s="58"/>
      <c r="J55" s="58"/>
      <c r="K55" s="58"/>
      <c r="L55" s="1"/>
    </row>
    <row r="56" spans="1:23" x14ac:dyDescent="0.25">
      <c r="A56" s="57" t="s">
        <v>5</v>
      </c>
      <c r="B56" s="57" t="s">
        <v>6</v>
      </c>
      <c r="C56" s="57" t="s">
        <v>7</v>
      </c>
      <c r="D56" s="57" t="s">
        <v>8</v>
      </c>
      <c r="E56" s="57"/>
      <c r="F56" s="57"/>
      <c r="G56" s="57"/>
      <c r="H56" s="57" t="s">
        <v>9</v>
      </c>
      <c r="I56" s="57"/>
      <c r="J56" s="57"/>
      <c r="K56" s="57"/>
      <c r="L56" s="57" t="s">
        <v>10</v>
      </c>
      <c r="S56" s="55" t="s">
        <v>51</v>
      </c>
      <c r="T56" s="55"/>
      <c r="U56" s="55"/>
      <c r="V56" s="55"/>
      <c r="W56" s="55"/>
    </row>
    <row r="57" spans="1:23" x14ac:dyDescent="0.25">
      <c r="A57" s="57"/>
      <c r="B57" s="57"/>
      <c r="C57" s="57"/>
      <c r="D57" s="18" t="s">
        <v>11</v>
      </c>
      <c r="E57" s="18" t="s">
        <v>11</v>
      </c>
      <c r="F57" s="18" t="s">
        <v>11</v>
      </c>
      <c r="G57" s="18" t="s">
        <v>11</v>
      </c>
      <c r="H57" s="57" t="s">
        <v>12</v>
      </c>
      <c r="I57" s="57"/>
      <c r="J57" s="57"/>
      <c r="K57" s="57"/>
      <c r="L57" s="57"/>
      <c r="S57" s="55" t="s">
        <v>52</v>
      </c>
      <c r="T57" s="55"/>
      <c r="U57" s="55"/>
      <c r="V57" s="55"/>
      <c r="W57" s="55"/>
    </row>
    <row r="58" spans="1:23" x14ac:dyDescent="0.25">
      <c r="A58" s="57"/>
      <c r="B58" s="57"/>
      <c r="C58" s="57"/>
      <c r="D58" s="18" t="s">
        <v>13</v>
      </c>
      <c r="E58" s="18" t="s">
        <v>14</v>
      </c>
      <c r="F58" s="18" t="s">
        <v>15</v>
      </c>
      <c r="G58" s="18" t="s">
        <v>16</v>
      </c>
      <c r="H58" s="18">
        <v>5</v>
      </c>
      <c r="I58" s="18">
        <v>5</v>
      </c>
      <c r="J58" s="18">
        <v>0</v>
      </c>
      <c r="K58" s="18">
        <v>10</v>
      </c>
      <c r="L58" s="57"/>
    </row>
    <row r="59" spans="1:23" ht="30" x14ac:dyDescent="0.25">
      <c r="A59" s="57"/>
      <c r="B59" s="57"/>
      <c r="C59" s="57"/>
      <c r="D59" s="18" t="s">
        <v>17</v>
      </c>
      <c r="E59" s="18" t="s">
        <v>18</v>
      </c>
      <c r="F59" s="18" t="s">
        <v>18</v>
      </c>
      <c r="G59" s="18" t="s">
        <v>20</v>
      </c>
      <c r="H59" s="18" t="s">
        <v>17</v>
      </c>
      <c r="I59" s="18" t="s">
        <v>18</v>
      </c>
      <c r="J59" s="18" t="s">
        <v>19</v>
      </c>
      <c r="K59" s="18" t="s">
        <v>20</v>
      </c>
      <c r="L59" s="57"/>
      <c r="Q59" s="30" t="s">
        <v>53</v>
      </c>
      <c r="R59" s="30" t="s">
        <v>74</v>
      </c>
    </row>
    <row r="60" spans="1:23" ht="15.75" x14ac:dyDescent="0.25">
      <c r="A60" s="18">
        <v>1</v>
      </c>
      <c r="B60" s="11">
        <v>503</v>
      </c>
      <c r="C60" s="11" t="s">
        <v>21</v>
      </c>
      <c r="D60" s="23">
        <v>4</v>
      </c>
      <c r="E60" s="23">
        <v>5</v>
      </c>
      <c r="F60" s="23">
        <v>4</v>
      </c>
      <c r="G60" s="23">
        <v>4</v>
      </c>
      <c r="H60" s="23">
        <v>4</v>
      </c>
      <c r="I60" s="23">
        <v>9</v>
      </c>
      <c r="J60" s="23"/>
      <c r="K60" s="23">
        <v>4</v>
      </c>
      <c r="L60" s="18">
        <v>17</v>
      </c>
      <c r="Q60" s="31" t="s">
        <v>55</v>
      </c>
      <c r="R60" s="31">
        <v>0</v>
      </c>
    </row>
    <row r="61" spans="1:23" ht="15.75" x14ac:dyDescent="0.25">
      <c r="A61" s="18">
        <v>2</v>
      </c>
      <c r="B61" s="11">
        <v>505</v>
      </c>
      <c r="C61" s="11" t="s">
        <v>22</v>
      </c>
      <c r="D61" s="23">
        <v>3</v>
      </c>
      <c r="E61" s="23">
        <v>3</v>
      </c>
      <c r="F61" s="23">
        <v>4</v>
      </c>
      <c r="G61" s="23">
        <v>4</v>
      </c>
      <c r="H61" s="23">
        <v>3</v>
      </c>
      <c r="I61" s="23">
        <v>7</v>
      </c>
      <c r="J61" s="23"/>
      <c r="K61" s="23">
        <v>4</v>
      </c>
      <c r="L61" s="18">
        <v>14</v>
      </c>
      <c r="Q61" s="31" t="s">
        <v>56</v>
      </c>
      <c r="R61" s="31">
        <v>5</v>
      </c>
    </row>
    <row r="62" spans="1:23" ht="15.75" x14ac:dyDescent="0.25">
      <c r="A62" s="18">
        <v>3</v>
      </c>
      <c r="B62" s="11">
        <v>508</v>
      </c>
      <c r="C62" s="11" t="s">
        <v>23</v>
      </c>
      <c r="D62" s="23">
        <v>4</v>
      </c>
      <c r="E62" s="23">
        <v>4</v>
      </c>
      <c r="F62" s="23">
        <v>4</v>
      </c>
      <c r="G62" s="23">
        <v>4</v>
      </c>
      <c r="H62" s="23">
        <v>4</v>
      </c>
      <c r="I62" s="23">
        <v>8</v>
      </c>
      <c r="J62" s="23"/>
      <c r="K62" s="23">
        <v>4</v>
      </c>
      <c r="L62" s="18">
        <v>16</v>
      </c>
      <c r="Q62" s="31" t="s">
        <v>57</v>
      </c>
      <c r="R62" s="31">
        <v>5</v>
      </c>
    </row>
    <row r="63" spans="1:23" ht="15.75" x14ac:dyDescent="0.25">
      <c r="A63" s="18">
        <v>4</v>
      </c>
      <c r="B63" s="11">
        <v>509</v>
      </c>
      <c r="C63" s="11" t="s">
        <v>24</v>
      </c>
      <c r="D63" s="23">
        <v>2</v>
      </c>
      <c r="E63" s="23">
        <v>3</v>
      </c>
      <c r="F63" s="23">
        <v>4</v>
      </c>
      <c r="G63" s="23">
        <v>4</v>
      </c>
      <c r="H63" s="23">
        <v>2</v>
      </c>
      <c r="I63" s="23">
        <v>7</v>
      </c>
      <c r="J63" s="23"/>
      <c r="K63" s="23">
        <v>4</v>
      </c>
      <c r="L63" s="18">
        <v>13</v>
      </c>
      <c r="Q63" s="31" t="s">
        <v>58</v>
      </c>
      <c r="R63" s="31">
        <v>0</v>
      </c>
    </row>
    <row r="64" spans="1:23" ht="15.75" x14ac:dyDescent="0.25">
      <c r="A64" s="18">
        <v>5</v>
      </c>
      <c r="B64" s="11">
        <v>510</v>
      </c>
      <c r="C64" s="11" t="s">
        <v>25</v>
      </c>
      <c r="D64" s="23">
        <v>2</v>
      </c>
      <c r="E64" s="23">
        <v>4</v>
      </c>
      <c r="F64" s="23">
        <v>4</v>
      </c>
      <c r="G64" s="23">
        <v>4</v>
      </c>
      <c r="H64" s="23">
        <v>2</v>
      </c>
      <c r="I64" s="23">
        <v>8</v>
      </c>
      <c r="J64" s="23"/>
      <c r="K64" s="23">
        <v>4</v>
      </c>
      <c r="L64" s="18">
        <v>14</v>
      </c>
      <c r="Q64" s="31" t="s">
        <v>59</v>
      </c>
      <c r="R64" s="31">
        <v>5</v>
      </c>
    </row>
    <row r="65" spans="1:25" ht="15.75" x14ac:dyDescent="0.25">
      <c r="A65" s="18">
        <v>6</v>
      </c>
      <c r="B65" s="11">
        <v>512</v>
      </c>
      <c r="C65" s="11" t="s">
        <v>26</v>
      </c>
      <c r="D65" s="23">
        <v>4</v>
      </c>
      <c r="E65" s="23">
        <v>4</v>
      </c>
      <c r="F65" s="23">
        <v>2</v>
      </c>
      <c r="G65" s="23">
        <v>3</v>
      </c>
      <c r="H65" s="23">
        <v>4</v>
      </c>
      <c r="I65" s="23">
        <v>6</v>
      </c>
      <c r="J65" s="23"/>
      <c r="K65" s="23">
        <v>3</v>
      </c>
      <c r="L65" s="18">
        <v>13</v>
      </c>
      <c r="Q65" s="31" t="s">
        <v>60</v>
      </c>
      <c r="R65" s="31">
        <v>0</v>
      </c>
    </row>
    <row r="66" spans="1:25" ht="15.75" x14ac:dyDescent="0.25">
      <c r="A66" s="18">
        <v>7</v>
      </c>
      <c r="B66" s="11">
        <v>513</v>
      </c>
      <c r="C66" s="11" t="s">
        <v>27</v>
      </c>
      <c r="D66" s="23">
        <v>4</v>
      </c>
      <c r="E66" s="23">
        <v>4</v>
      </c>
      <c r="F66" s="23">
        <v>4</v>
      </c>
      <c r="G66" s="23">
        <v>4</v>
      </c>
      <c r="H66" s="23">
        <v>4</v>
      </c>
      <c r="I66" s="23">
        <v>8</v>
      </c>
      <c r="J66" s="23"/>
      <c r="K66" s="23">
        <v>4</v>
      </c>
      <c r="L66" s="18">
        <v>16</v>
      </c>
    </row>
    <row r="67" spans="1:25" ht="15.75" x14ac:dyDescent="0.25">
      <c r="A67" s="18">
        <v>8</v>
      </c>
      <c r="B67" s="11">
        <v>521</v>
      </c>
      <c r="C67" s="11" t="s">
        <v>28</v>
      </c>
      <c r="D67" s="23">
        <v>3</v>
      </c>
      <c r="E67" s="23">
        <v>3</v>
      </c>
      <c r="F67" s="23">
        <v>4</v>
      </c>
      <c r="G67" s="23">
        <v>3</v>
      </c>
      <c r="H67" s="23">
        <v>3</v>
      </c>
      <c r="I67" s="23">
        <v>7</v>
      </c>
      <c r="J67" s="23"/>
      <c r="K67" s="23">
        <v>3</v>
      </c>
      <c r="L67" s="18">
        <v>13</v>
      </c>
    </row>
    <row r="68" spans="1:25" ht="15.75" x14ac:dyDescent="0.25">
      <c r="A68" s="18">
        <v>9</v>
      </c>
      <c r="B68" s="11">
        <v>522</v>
      </c>
      <c r="C68" s="11" t="s">
        <v>29</v>
      </c>
      <c r="D68" s="23">
        <v>3</v>
      </c>
      <c r="E68" s="23">
        <v>5</v>
      </c>
      <c r="F68" s="23">
        <v>4</v>
      </c>
      <c r="G68" s="23">
        <v>3</v>
      </c>
      <c r="H68" s="23">
        <v>3</v>
      </c>
      <c r="I68" s="23">
        <v>9</v>
      </c>
      <c r="J68" s="23"/>
      <c r="K68" s="23">
        <v>3</v>
      </c>
      <c r="L68" s="18">
        <v>15</v>
      </c>
    </row>
    <row r="69" spans="1:25" ht="15.75" x14ac:dyDescent="0.25">
      <c r="A69" s="18">
        <v>10</v>
      </c>
      <c r="B69" s="11">
        <v>529</v>
      </c>
      <c r="C69" s="11" t="s">
        <v>30</v>
      </c>
      <c r="D69" s="23">
        <v>4</v>
      </c>
      <c r="E69" s="23">
        <v>4</v>
      </c>
      <c r="F69" s="23">
        <v>4</v>
      </c>
      <c r="G69" s="23">
        <v>5</v>
      </c>
      <c r="H69" s="23">
        <v>4</v>
      </c>
      <c r="I69" s="23">
        <v>8</v>
      </c>
      <c r="J69" s="23"/>
      <c r="K69" s="23">
        <v>5</v>
      </c>
      <c r="L69" s="18">
        <v>17</v>
      </c>
    </row>
    <row r="70" spans="1:25" ht="15.75" x14ac:dyDescent="0.25">
      <c r="A70" s="18">
        <v>11</v>
      </c>
      <c r="B70" s="11">
        <v>534</v>
      </c>
      <c r="C70" s="11" t="s">
        <v>31</v>
      </c>
      <c r="D70" s="23">
        <v>4</v>
      </c>
      <c r="E70" s="23">
        <v>3</v>
      </c>
      <c r="F70" s="23">
        <v>2</v>
      </c>
      <c r="G70" s="23">
        <v>4</v>
      </c>
      <c r="H70" s="23">
        <v>4</v>
      </c>
      <c r="I70" s="23">
        <v>5</v>
      </c>
      <c r="J70" s="23"/>
      <c r="K70" s="23">
        <v>4</v>
      </c>
      <c r="L70" s="18">
        <v>13</v>
      </c>
    </row>
    <row r="71" spans="1:25" ht="15.75" x14ac:dyDescent="0.25">
      <c r="A71" s="18">
        <v>12</v>
      </c>
      <c r="B71" s="11">
        <v>536</v>
      </c>
      <c r="C71" s="11" t="s">
        <v>32</v>
      </c>
      <c r="D71" s="23">
        <v>4</v>
      </c>
      <c r="E71" s="23">
        <v>4</v>
      </c>
      <c r="F71" s="23">
        <v>4</v>
      </c>
      <c r="G71" s="23">
        <v>4</v>
      </c>
      <c r="H71" s="23">
        <v>4</v>
      </c>
      <c r="I71" s="23">
        <v>8</v>
      </c>
      <c r="J71" s="23"/>
      <c r="K71" s="23">
        <v>4</v>
      </c>
      <c r="L71" s="18">
        <v>16</v>
      </c>
    </row>
    <row r="72" spans="1:25" ht="15.75" x14ac:dyDescent="0.25">
      <c r="A72" s="18">
        <v>13</v>
      </c>
      <c r="B72" s="11">
        <v>537</v>
      </c>
      <c r="C72" s="11" t="s">
        <v>33</v>
      </c>
      <c r="D72" s="23">
        <v>4</v>
      </c>
      <c r="E72" s="23">
        <v>2</v>
      </c>
      <c r="F72" s="23">
        <v>4</v>
      </c>
      <c r="G72" s="23">
        <v>1</v>
      </c>
      <c r="H72" s="23">
        <v>4</v>
      </c>
      <c r="I72" s="23">
        <v>6</v>
      </c>
      <c r="J72" s="23"/>
      <c r="K72" s="23">
        <v>1</v>
      </c>
      <c r="L72" s="18">
        <v>11</v>
      </c>
    </row>
    <row r="73" spans="1:25" ht="15.75" x14ac:dyDescent="0.25">
      <c r="A73" s="18">
        <v>14</v>
      </c>
      <c r="B73" s="11">
        <v>538</v>
      </c>
      <c r="C73" s="11" t="s">
        <v>34</v>
      </c>
      <c r="D73" s="23">
        <v>4</v>
      </c>
      <c r="E73" s="23">
        <v>4</v>
      </c>
      <c r="F73" s="23">
        <v>4</v>
      </c>
      <c r="G73" s="23">
        <v>4</v>
      </c>
      <c r="H73" s="23">
        <v>4</v>
      </c>
      <c r="I73" s="23">
        <v>8</v>
      </c>
      <c r="J73" s="23"/>
      <c r="K73" s="23">
        <v>4</v>
      </c>
      <c r="L73" s="18">
        <v>16</v>
      </c>
    </row>
    <row r="74" spans="1:25" ht="15.75" x14ac:dyDescent="0.25">
      <c r="A74" s="18">
        <v>15</v>
      </c>
      <c r="B74" s="11">
        <v>539</v>
      </c>
      <c r="C74" s="11" t="s">
        <v>35</v>
      </c>
      <c r="D74" s="23">
        <v>5</v>
      </c>
      <c r="E74" s="23">
        <v>4</v>
      </c>
      <c r="F74" s="23">
        <v>4</v>
      </c>
      <c r="G74" s="23">
        <v>5</v>
      </c>
      <c r="H74" s="23">
        <v>5</v>
      </c>
      <c r="I74" s="23">
        <v>8</v>
      </c>
      <c r="J74" s="23"/>
      <c r="K74" s="23">
        <v>5</v>
      </c>
      <c r="L74" s="18">
        <v>18</v>
      </c>
    </row>
    <row r="75" spans="1:25" ht="15.75" x14ac:dyDescent="0.25">
      <c r="A75" s="18">
        <v>16</v>
      </c>
      <c r="B75" s="11">
        <v>546</v>
      </c>
      <c r="C75" s="11" t="s">
        <v>36</v>
      </c>
      <c r="D75" s="1">
        <v>3</v>
      </c>
      <c r="E75" s="1">
        <v>3</v>
      </c>
      <c r="F75" s="1">
        <v>3</v>
      </c>
      <c r="G75" s="1">
        <v>5</v>
      </c>
      <c r="H75" s="1">
        <v>3</v>
      </c>
      <c r="I75" s="1">
        <v>6</v>
      </c>
      <c r="J75" s="1"/>
      <c r="K75" s="1">
        <v>5</v>
      </c>
      <c r="L75" s="18">
        <v>14</v>
      </c>
    </row>
    <row r="76" spans="1:25" ht="15.75" x14ac:dyDescent="0.25">
      <c r="A76" s="18">
        <v>17</v>
      </c>
      <c r="B76" s="11">
        <v>549</v>
      </c>
      <c r="C76" s="11" t="s">
        <v>37</v>
      </c>
      <c r="D76" s="23">
        <v>4</v>
      </c>
      <c r="E76" s="23">
        <v>4</v>
      </c>
      <c r="F76" s="23">
        <v>4</v>
      </c>
      <c r="G76" s="23">
        <v>4</v>
      </c>
      <c r="H76" s="23">
        <v>4</v>
      </c>
      <c r="I76" s="23">
        <v>8</v>
      </c>
      <c r="J76" s="23"/>
      <c r="K76" s="23">
        <v>4</v>
      </c>
      <c r="L76" s="18">
        <v>16</v>
      </c>
      <c r="Q76" s="32" t="s">
        <v>61</v>
      </c>
      <c r="R76" s="32"/>
      <c r="S76" s="32"/>
    </row>
    <row r="77" spans="1:25" ht="15.75" x14ac:dyDescent="0.25">
      <c r="A77" s="18">
        <v>18</v>
      </c>
      <c r="B77" s="11">
        <v>555</v>
      </c>
      <c r="C77" s="11" t="s">
        <v>38</v>
      </c>
      <c r="D77" s="23">
        <v>5</v>
      </c>
      <c r="E77" s="23">
        <v>4</v>
      </c>
      <c r="F77" s="23">
        <v>4</v>
      </c>
      <c r="G77" s="23">
        <v>4</v>
      </c>
      <c r="H77" s="23">
        <v>5</v>
      </c>
      <c r="I77" s="23">
        <v>8</v>
      </c>
      <c r="J77" s="23"/>
      <c r="K77" s="23">
        <v>4</v>
      </c>
      <c r="L77" s="18">
        <v>17</v>
      </c>
    </row>
    <row r="78" spans="1:25" ht="15.75" x14ac:dyDescent="0.25">
      <c r="A78" s="18">
        <v>19</v>
      </c>
      <c r="B78" s="11">
        <v>556</v>
      </c>
      <c r="C78" s="11" t="s">
        <v>39</v>
      </c>
      <c r="D78" s="23">
        <v>3</v>
      </c>
      <c r="E78" s="23">
        <v>2</v>
      </c>
      <c r="F78" s="23">
        <v>3</v>
      </c>
      <c r="G78" s="23">
        <v>2</v>
      </c>
      <c r="H78" s="23">
        <v>3</v>
      </c>
      <c r="I78" s="23">
        <v>5</v>
      </c>
      <c r="J78" s="23"/>
      <c r="K78" s="23">
        <v>2</v>
      </c>
      <c r="L78" s="18">
        <v>10</v>
      </c>
    </row>
    <row r="79" spans="1:25" ht="45" x14ac:dyDescent="0.25">
      <c r="A79" s="18">
        <v>20</v>
      </c>
      <c r="B79" s="11">
        <v>558</v>
      </c>
      <c r="C79" s="11" t="s">
        <v>40</v>
      </c>
      <c r="D79" s="23">
        <v>4</v>
      </c>
      <c r="E79" s="23">
        <v>4</v>
      </c>
      <c r="F79" s="23">
        <v>4</v>
      </c>
      <c r="G79" s="23">
        <v>4</v>
      </c>
      <c r="H79" s="23">
        <v>4</v>
      </c>
      <c r="I79" s="23">
        <v>8</v>
      </c>
      <c r="J79" s="23"/>
      <c r="K79" s="23">
        <v>4</v>
      </c>
      <c r="L79" s="18">
        <v>16</v>
      </c>
      <c r="R79" s="32"/>
      <c r="S79" s="32"/>
      <c r="T79" s="32"/>
      <c r="U79" s="32"/>
      <c r="V79" s="32"/>
      <c r="W79" s="32"/>
      <c r="X79" s="33" t="s">
        <v>62</v>
      </c>
      <c r="Y79" s="34" t="s">
        <v>63</v>
      </c>
    </row>
    <row r="80" spans="1:25" ht="15.75" x14ac:dyDescent="0.25">
      <c r="A80" s="18">
        <v>21</v>
      </c>
      <c r="B80" s="11">
        <v>577</v>
      </c>
      <c r="C80" s="11" t="s">
        <v>41</v>
      </c>
      <c r="D80" s="23">
        <v>5</v>
      </c>
      <c r="E80" s="23">
        <v>4</v>
      </c>
      <c r="F80" s="23">
        <v>4</v>
      </c>
      <c r="G80" s="23">
        <v>4</v>
      </c>
      <c r="H80" s="23">
        <v>5</v>
      </c>
      <c r="I80" s="23">
        <v>8</v>
      </c>
      <c r="J80" s="23"/>
      <c r="K80" s="23">
        <v>4</v>
      </c>
      <c r="L80" s="18">
        <v>17</v>
      </c>
      <c r="R80" s="56" t="s">
        <v>64</v>
      </c>
      <c r="S80" s="41" t="s">
        <v>65</v>
      </c>
      <c r="T80" s="41"/>
      <c r="U80" s="41"/>
      <c r="V80" s="41"/>
      <c r="W80" s="34"/>
      <c r="X80" s="34">
        <v>6.45</v>
      </c>
      <c r="Y80" s="35">
        <v>1</v>
      </c>
    </row>
    <row r="81" spans="1:25" ht="15.75" x14ac:dyDescent="0.25">
      <c r="A81" s="18">
        <v>22</v>
      </c>
      <c r="B81" s="11">
        <v>578</v>
      </c>
      <c r="C81" s="11" t="s">
        <v>42</v>
      </c>
      <c r="D81" s="23">
        <v>4</v>
      </c>
      <c r="E81" s="23">
        <v>4</v>
      </c>
      <c r="F81" s="23">
        <v>4</v>
      </c>
      <c r="G81" s="23">
        <v>4</v>
      </c>
      <c r="H81" s="23">
        <v>4</v>
      </c>
      <c r="I81" s="23">
        <v>8</v>
      </c>
      <c r="J81" s="23"/>
      <c r="K81" s="23">
        <v>4</v>
      </c>
      <c r="L81" s="18">
        <v>16</v>
      </c>
      <c r="R81" s="56"/>
      <c r="S81" s="41" t="s">
        <v>66</v>
      </c>
      <c r="T81" s="41"/>
      <c r="U81" s="41"/>
      <c r="V81" s="41"/>
      <c r="W81" s="34"/>
      <c r="X81" s="34">
        <v>45.16</v>
      </c>
      <c r="Y81" s="35">
        <v>2</v>
      </c>
    </row>
    <row r="82" spans="1:25" ht="15.75" thickBot="1" x14ac:dyDescent="0.3">
      <c r="A82" s="18">
        <v>23</v>
      </c>
      <c r="B82" s="24"/>
      <c r="C82" s="25"/>
      <c r="D82" s="23"/>
      <c r="E82" s="23"/>
      <c r="F82" s="23"/>
      <c r="G82" s="23"/>
      <c r="H82" s="23"/>
      <c r="I82" s="23"/>
      <c r="J82" s="23"/>
      <c r="K82" s="23"/>
      <c r="L82" s="18"/>
      <c r="R82" s="56"/>
      <c r="S82" s="34" t="s">
        <v>67</v>
      </c>
      <c r="T82" s="34"/>
      <c r="U82" s="34"/>
      <c r="V82" s="34"/>
      <c r="W82" s="34"/>
      <c r="X82" s="34">
        <v>48.35</v>
      </c>
      <c r="Y82" s="35">
        <v>3</v>
      </c>
    </row>
    <row r="83" spans="1:25" ht="15.75" thickBot="1" x14ac:dyDescent="0.3">
      <c r="A83" s="18">
        <v>24</v>
      </c>
      <c r="B83" s="24"/>
      <c r="C83" s="25"/>
      <c r="D83" s="23"/>
      <c r="E83" s="23"/>
      <c r="F83" s="23"/>
      <c r="G83" s="23"/>
      <c r="H83" s="23"/>
      <c r="I83" s="23"/>
      <c r="J83" s="23"/>
      <c r="K83" s="23"/>
      <c r="L83" s="18"/>
    </row>
    <row r="84" spans="1:25" ht="15.75" thickBot="1" x14ac:dyDescent="0.3">
      <c r="A84" s="18">
        <v>25</v>
      </c>
      <c r="B84" s="24"/>
      <c r="C84" s="25"/>
      <c r="D84" s="23"/>
      <c r="E84" s="23"/>
      <c r="F84" s="23"/>
      <c r="G84" s="23"/>
      <c r="H84" s="23"/>
      <c r="I84" s="23"/>
      <c r="J84" s="23"/>
      <c r="K84" s="23"/>
      <c r="L84" s="18"/>
    </row>
    <row r="85" spans="1:25" ht="15.75" thickBot="1" x14ac:dyDescent="0.3">
      <c r="A85" s="18">
        <v>26</v>
      </c>
      <c r="B85" s="24"/>
      <c r="C85" s="25"/>
      <c r="D85" s="23"/>
      <c r="E85" s="23"/>
      <c r="F85" s="23"/>
      <c r="G85" s="23"/>
      <c r="H85" s="23"/>
      <c r="I85" s="23"/>
      <c r="J85" s="23"/>
      <c r="K85" s="23"/>
      <c r="L85" s="18"/>
      <c r="Q85" s="32" t="s">
        <v>68</v>
      </c>
      <c r="R85" s="32"/>
    </row>
    <row r="86" spans="1:25" ht="15.75" thickBot="1" x14ac:dyDescent="0.3">
      <c r="A86" s="18">
        <v>27</v>
      </c>
      <c r="B86" s="24"/>
      <c r="C86" s="25"/>
      <c r="D86" s="23"/>
      <c r="E86" s="23"/>
      <c r="F86" s="23"/>
      <c r="G86" s="23"/>
      <c r="H86" s="23"/>
      <c r="I86" s="23"/>
      <c r="J86" s="23"/>
      <c r="K86" s="23"/>
      <c r="L86" s="18"/>
      <c r="P86" s="34"/>
      <c r="Q86" s="34"/>
      <c r="R86" s="34"/>
      <c r="S86" s="41" t="s">
        <v>63</v>
      </c>
      <c r="T86" s="41"/>
    </row>
    <row r="87" spans="1:25" ht="15.75" thickBot="1" x14ac:dyDescent="0.3">
      <c r="A87" s="18">
        <v>28</v>
      </c>
      <c r="B87" s="26"/>
      <c r="C87" s="27"/>
      <c r="D87" s="23"/>
      <c r="E87" s="23"/>
      <c r="F87" s="23"/>
      <c r="G87" s="23"/>
      <c r="H87" s="23"/>
      <c r="I87" s="23"/>
      <c r="J87" s="23"/>
      <c r="K87" s="23"/>
      <c r="L87" s="18"/>
      <c r="P87" s="50" t="s">
        <v>69</v>
      </c>
      <c r="Q87" s="34" t="s">
        <v>70</v>
      </c>
      <c r="R87" s="35">
        <v>31</v>
      </c>
      <c r="S87" s="39">
        <v>2</v>
      </c>
      <c r="T87" s="40"/>
    </row>
    <row r="88" spans="1:25" ht="15.75" thickBot="1" x14ac:dyDescent="0.3">
      <c r="A88" s="18">
        <v>29</v>
      </c>
      <c r="B88" s="26"/>
      <c r="C88" s="27"/>
      <c r="D88" s="23"/>
      <c r="E88" s="23"/>
      <c r="F88" s="23"/>
      <c r="G88" s="23"/>
      <c r="H88" s="23"/>
      <c r="I88" s="23"/>
      <c r="J88" s="23"/>
      <c r="K88" s="23"/>
      <c r="L88" s="18"/>
      <c r="P88" s="50"/>
      <c r="Q88" s="34" t="s">
        <v>71</v>
      </c>
      <c r="R88" s="35">
        <v>31</v>
      </c>
      <c r="S88" s="39">
        <v>2</v>
      </c>
      <c r="T88" s="40"/>
    </row>
    <row r="89" spans="1:25" ht="15.75" thickBot="1" x14ac:dyDescent="0.3">
      <c r="A89" s="18">
        <v>30</v>
      </c>
      <c r="B89" s="26"/>
      <c r="C89" s="27"/>
      <c r="D89" s="23"/>
      <c r="E89" s="23"/>
      <c r="F89" s="23"/>
      <c r="G89" s="23"/>
      <c r="H89" s="23"/>
      <c r="I89" s="23"/>
      <c r="J89" s="23"/>
      <c r="K89" s="23"/>
      <c r="L89" s="18"/>
      <c r="P89" s="50"/>
      <c r="Q89" s="34" t="s">
        <v>72</v>
      </c>
      <c r="R89" s="35">
        <v>12</v>
      </c>
      <c r="S89" s="39">
        <v>2</v>
      </c>
      <c r="T89" s="40"/>
    </row>
    <row r="90" spans="1:25" ht="15.75" thickBot="1" x14ac:dyDescent="0.3">
      <c r="A90" s="18">
        <v>31</v>
      </c>
      <c r="B90" s="26"/>
      <c r="C90" s="27"/>
      <c r="D90" s="23"/>
      <c r="E90" s="23"/>
      <c r="F90" s="23"/>
      <c r="G90" s="23"/>
      <c r="H90" s="23"/>
      <c r="I90" s="23"/>
      <c r="J90" s="23"/>
      <c r="K90" s="23"/>
      <c r="L90" s="18"/>
      <c r="P90" s="50"/>
      <c r="Q90" s="34" t="s">
        <v>73</v>
      </c>
      <c r="R90" s="35">
        <v>30</v>
      </c>
      <c r="S90" s="39">
        <v>2</v>
      </c>
      <c r="T90" s="40"/>
    </row>
    <row r="91" spans="1:25" ht="15.75" thickBot="1" x14ac:dyDescent="0.3">
      <c r="A91" s="18">
        <v>32</v>
      </c>
      <c r="B91" s="28"/>
      <c r="C91" s="29"/>
      <c r="D91" s="18"/>
      <c r="E91" s="18"/>
      <c r="F91" s="18"/>
      <c r="G91" s="18"/>
      <c r="H91" s="18"/>
      <c r="I91" s="18"/>
      <c r="J91" s="18"/>
      <c r="K91" s="18"/>
      <c r="L91" s="18"/>
    </row>
    <row r="92" spans="1:25" x14ac:dyDescent="0.25">
      <c r="A92" s="18">
        <v>39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25" x14ac:dyDescent="0.25">
      <c r="A93" s="18"/>
      <c r="B93" s="18"/>
      <c r="C93" s="18"/>
      <c r="D93" s="57" t="s">
        <v>43</v>
      </c>
      <c r="E93" s="57"/>
      <c r="F93" s="57"/>
      <c r="G93" s="57"/>
      <c r="H93" s="18"/>
      <c r="I93" s="18"/>
      <c r="J93" s="18"/>
      <c r="K93" s="18"/>
      <c r="L93" s="18"/>
    </row>
    <row r="94" spans="1:25" x14ac:dyDescent="0.25">
      <c r="A94" s="18"/>
      <c r="B94" s="18"/>
      <c r="C94" s="18"/>
      <c r="D94" s="18" t="s">
        <v>44</v>
      </c>
      <c r="E94" s="18"/>
      <c r="F94" s="18"/>
      <c r="G94" s="18"/>
      <c r="H94" s="18"/>
      <c r="I94" s="18"/>
      <c r="J94" s="18"/>
      <c r="K94" s="18"/>
      <c r="L94" s="18"/>
    </row>
    <row r="95" spans="1:2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2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25" x14ac:dyDescent="0.25">
      <c r="A97" s="1"/>
      <c r="B97" s="1"/>
      <c r="C97" s="18"/>
      <c r="D97" s="18"/>
      <c r="E97" s="18"/>
      <c r="F97" s="1"/>
      <c r="G97" s="1"/>
      <c r="H97" s="1"/>
      <c r="I97" s="1"/>
      <c r="J97" s="1"/>
      <c r="K97" s="1"/>
      <c r="L97" s="1"/>
    </row>
    <row r="98" spans="1:25" x14ac:dyDescent="0.25">
      <c r="A98" s="1"/>
      <c r="B98" s="1"/>
      <c r="C98" s="18"/>
      <c r="D98" s="19"/>
      <c r="E98" s="19"/>
      <c r="F98" s="1"/>
      <c r="G98" s="1"/>
      <c r="H98" s="1"/>
      <c r="I98" s="1"/>
      <c r="J98" s="1"/>
      <c r="K98" s="1"/>
      <c r="L98" s="1"/>
    </row>
    <row r="99" spans="1:25" x14ac:dyDescent="0.25">
      <c r="A99" s="1"/>
      <c r="B99" s="1"/>
      <c r="C99" s="20"/>
      <c r="D99" s="18"/>
      <c r="E99" s="18"/>
      <c r="F99" s="21"/>
      <c r="G99" s="1"/>
      <c r="H99" s="1"/>
      <c r="I99" s="1"/>
      <c r="J99" s="1"/>
      <c r="K99" s="1"/>
      <c r="L99" s="1"/>
    </row>
    <row r="100" spans="1:25" x14ac:dyDescent="0.25">
      <c r="A100" s="1"/>
      <c r="B100" s="1"/>
      <c r="C100" s="18"/>
      <c r="D100" s="22"/>
      <c r="E100" s="22"/>
      <c r="F100" s="1"/>
      <c r="G100" s="1"/>
      <c r="H100" s="1"/>
      <c r="I100" s="1"/>
      <c r="J100" s="1"/>
      <c r="K100" s="1"/>
      <c r="L100" s="1"/>
    </row>
    <row r="101" spans="1:25" x14ac:dyDescent="0.25">
      <c r="A101" s="1"/>
      <c r="B101" s="1"/>
      <c r="C101" s="18"/>
      <c r="D101" s="18"/>
      <c r="E101" s="18"/>
      <c r="F101" s="1"/>
      <c r="G101" s="1"/>
      <c r="H101" s="1"/>
      <c r="I101" s="1"/>
      <c r="J101" s="1"/>
      <c r="K101" s="1"/>
      <c r="L101" s="1"/>
    </row>
    <row r="102" spans="1:2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25" x14ac:dyDescent="0.25">
      <c r="A103" s="1"/>
      <c r="B103" s="1"/>
      <c r="C103" s="1"/>
      <c r="D103" s="58" t="s">
        <v>46</v>
      </c>
      <c r="E103" s="58"/>
      <c r="F103" s="58"/>
      <c r="G103" s="58"/>
      <c r="H103" s="58"/>
      <c r="I103" s="58"/>
      <c r="J103" s="58"/>
      <c r="K103" s="58"/>
      <c r="L103" s="1"/>
    </row>
    <row r="104" spans="1:25" x14ac:dyDescent="0.25">
      <c r="A104" s="57" t="s">
        <v>5</v>
      </c>
      <c r="B104" s="57" t="s">
        <v>6</v>
      </c>
      <c r="C104" s="57" t="s">
        <v>7</v>
      </c>
      <c r="D104" s="57" t="s">
        <v>8</v>
      </c>
      <c r="E104" s="57"/>
      <c r="F104" s="57"/>
      <c r="G104" s="57"/>
      <c r="H104" s="57" t="s">
        <v>9</v>
      </c>
      <c r="I104" s="57"/>
      <c r="J104" s="57"/>
      <c r="K104" s="57"/>
      <c r="L104" s="57" t="s">
        <v>10</v>
      </c>
      <c r="U104" s="55" t="s">
        <v>51</v>
      </c>
      <c r="V104" s="55"/>
      <c r="W104" s="55"/>
      <c r="X104" s="55"/>
      <c r="Y104" s="55"/>
    </row>
    <row r="105" spans="1:25" x14ac:dyDescent="0.25">
      <c r="A105" s="57"/>
      <c r="B105" s="57"/>
      <c r="C105" s="57"/>
      <c r="D105" s="18" t="s">
        <v>47</v>
      </c>
      <c r="E105" s="18" t="s">
        <v>48</v>
      </c>
      <c r="F105" s="18" t="s">
        <v>11</v>
      </c>
      <c r="G105" s="18" t="s">
        <v>11</v>
      </c>
      <c r="H105" s="57" t="s">
        <v>12</v>
      </c>
      <c r="I105" s="57"/>
      <c r="J105" s="57"/>
      <c r="K105" s="57"/>
      <c r="L105" s="57"/>
      <c r="U105" s="55" t="s">
        <v>52</v>
      </c>
      <c r="V105" s="55"/>
      <c r="W105" s="55"/>
      <c r="X105" s="55"/>
      <c r="Y105" s="55"/>
    </row>
    <row r="106" spans="1:25" x14ac:dyDescent="0.25">
      <c r="A106" s="57"/>
      <c r="B106" s="57"/>
      <c r="C106" s="57"/>
      <c r="D106" s="18" t="s">
        <v>13</v>
      </c>
      <c r="E106" s="18" t="s">
        <v>14</v>
      </c>
      <c r="F106" s="18" t="s">
        <v>15</v>
      </c>
      <c r="G106" s="18" t="s">
        <v>16</v>
      </c>
      <c r="H106" s="18">
        <v>4</v>
      </c>
      <c r="I106" s="18">
        <v>0</v>
      </c>
      <c r="J106" s="18">
        <v>10</v>
      </c>
      <c r="K106" s="18">
        <v>6</v>
      </c>
      <c r="L106" s="57"/>
    </row>
    <row r="107" spans="1:25" ht="30" x14ac:dyDescent="0.25">
      <c r="A107" s="57"/>
      <c r="B107" s="57"/>
      <c r="C107" s="57"/>
      <c r="D107" s="18" t="s">
        <v>17</v>
      </c>
      <c r="E107" s="18" t="s">
        <v>18</v>
      </c>
      <c r="F107" s="18" t="s">
        <v>20</v>
      </c>
      <c r="G107" s="18" t="s">
        <v>20</v>
      </c>
      <c r="H107" s="18" t="s">
        <v>17</v>
      </c>
      <c r="I107" s="18" t="s">
        <v>18</v>
      </c>
      <c r="J107" s="18" t="s">
        <v>19</v>
      </c>
      <c r="K107" s="18" t="s">
        <v>20</v>
      </c>
      <c r="L107" s="57"/>
      <c r="Q107" s="30" t="s">
        <v>53</v>
      </c>
      <c r="R107" s="30" t="s">
        <v>75</v>
      </c>
    </row>
    <row r="108" spans="1:25" ht="15.75" x14ac:dyDescent="0.25">
      <c r="A108" s="18">
        <v>1</v>
      </c>
      <c r="B108" s="11">
        <v>503</v>
      </c>
      <c r="C108" s="11" t="s">
        <v>21</v>
      </c>
      <c r="D108" s="23">
        <v>4</v>
      </c>
      <c r="E108" s="23">
        <v>4</v>
      </c>
      <c r="F108" s="23">
        <v>2</v>
      </c>
      <c r="G108" s="23">
        <v>5</v>
      </c>
      <c r="H108" s="18">
        <v>4</v>
      </c>
      <c r="I108" s="23">
        <v>4</v>
      </c>
      <c r="J108" s="18"/>
      <c r="K108" s="23">
        <v>7</v>
      </c>
      <c r="L108" s="18">
        <v>15</v>
      </c>
      <c r="Q108" s="31" t="s">
        <v>55</v>
      </c>
      <c r="R108" s="31">
        <v>0</v>
      </c>
    </row>
    <row r="109" spans="1:25" ht="15.75" x14ac:dyDescent="0.25">
      <c r="A109" s="18">
        <v>2</v>
      </c>
      <c r="B109" s="11">
        <v>505</v>
      </c>
      <c r="C109" s="11" t="s">
        <v>22</v>
      </c>
      <c r="D109" s="23">
        <v>5</v>
      </c>
      <c r="E109" s="23">
        <v>4</v>
      </c>
      <c r="F109" s="23">
        <v>4</v>
      </c>
      <c r="G109" s="23">
        <v>4</v>
      </c>
      <c r="H109" s="18">
        <v>5</v>
      </c>
      <c r="I109" s="23">
        <v>4</v>
      </c>
      <c r="J109" s="18"/>
      <c r="K109" s="23">
        <v>8</v>
      </c>
      <c r="L109" s="18">
        <v>17</v>
      </c>
      <c r="Q109" s="31" t="s">
        <v>56</v>
      </c>
      <c r="R109" s="31">
        <v>5</v>
      </c>
    </row>
    <row r="110" spans="1:25" ht="15.75" x14ac:dyDescent="0.25">
      <c r="A110" s="18">
        <v>3</v>
      </c>
      <c r="B110" s="11">
        <v>508</v>
      </c>
      <c r="C110" s="11" t="s">
        <v>23</v>
      </c>
      <c r="D110" s="23">
        <v>4</v>
      </c>
      <c r="E110" s="23">
        <v>4</v>
      </c>
      <c r="F110" s="23">
        <v>4</v>
      </c>
      <c r="G110" s="23">
        <v>4</v>
      </c>
      <c r="H110" s="18">
        <v>4</v>
      </c>
      <c r="I110" s="23">
        <v>4</v>
      </c>
      <c r="J110" s="18"/>
      <c r="K110" s="23">
        <v>8</v>
      </c>
      <c r="L110" s="18">
        <v>16</v>
      </c>
      <c r="Q110" s="31" t="s">
        <v>57</v>
      </c>
      <c r="R110" s="31">
        <v>4</v>
      </c>
    </row>
    <row r="111" spans="1:25" ht="15.75" x14ac:dyDescent="0.25">
      <c r="A111" s="18">
        <v>4</v>
      </c>
      <c r="B111" s="11">
        <v>509</v>
      </c>
      <c r="C111" s="11" t="s">
        <v>24</v>
      </c>
      <c r="D111" s="23">
        <v>3</v>
      </c>
      <c r="E111" s="23">
        <v>4</v>
      </c>
      <c r="F111" s="23">
        <v>3</v>
      </c>
      <c r="G111" s="23">
        <v>4</v>
      </c>
      <c r="H111" s="18">
        <v>3</v>
      </c>
      <c r="I111" s="23">
        <v>4</v>
      </c>
      <c r="J111" s="18"/>
      <c r="K111" s="23">
        <v>7</v>
      </c>
      <c r="L111" s="18">
        <v>14</v>
      </c>
      <c r="Q111" s="31" t="s">
        <v>58</v>
      </c>
      <c r="R111" s="31">
        <v>6</v>
      </c>
    </row>
    <row r="112" spans="1:25" ht="15.75" x14ac:dyDescent="0.25">
      <c r="A112" s="18">
        <v>5</v>
      </c>
      <c r="B112" s="11">
        <v>510</v>
      </c>
      <c r="C112" s="11" t="s">
        <v>25</v>
      </c>
      <c r="D112" s="23">
        <v>5</v>
      </c>
      <c r="E112" s="23">
        <v>4</v>
      </c>
      <c r="F112" s="23">
        <v>4</v>
      </c>
      <c r="G112" s="23">
        <v>4</v>
      </c>
      <c r="H112" s="18">
        <v>5</v>
      </c>
      <c r="I112" s="23">
        <v>4</v>
      </c>
      <c r="J112" s="18"/>
      <c r="K112" s="23">
        <v>8</v>
      </c>
      <c r="L112" s="18">
        <v>17</v>
      </c>
      <c r="Q112" s="31" t="s">
        <v>59</v>
      </c>
      <c r="R112" s="31">
        <v>0</v>
      </c>
    </row>
    <row r="113" spans="1:25" ht="15.75" x14ac:dyDescent="0.25">
      <c r="A113" s="18">
        <v>6</v>
      </c>
      <c r="B113" s="11">
        <v>512</v>
      </c>
      <c r="C113" s="11" t="s">
        <v>26</v>
      </c>
      <c r="D113" s="23">
        <v>4</v>
      </c>
      <c r="E113" s="23">
        <v>5</v>
      </c>
      <c r="F113" s="23">
        <v>4</v>
      </c>
      <c r="G113" s="23">
        <v>4</v>
      </c>
      <c r="H113" s="18">
        <v>4</v>
      </c>
      <c r="I113" s="23">
        <v>5</v>
      </c>
      <c r="J113" s="18"/>
      <c r="K113" s="23">
        <v>8</v>
      </c>
      <c r="L113" s="18">
        <v>17</v>
      </c>
      <c r="Q113" s="31" t="s">
        <v>60</v>
      </c>
      <c r="R113" s="31">
        <v>0</v>
      </c>
    </row>
    <row r="114" spans="1:25" ht="15.75" x14ac:dyDescent="0.25">
      <c r="A114" s="18">
        <v>7</v>
      </c>
      <c r="B114" s="11">
        <v>513</v>
      </c>
      <c r="C114" s="11" t="s">
        <v>27</v>
      </c>
      <c r="D114" s="23">
        <v>4</v>
      </c>
      <c r="E114" s="23">
        <v>4</v>
      </c>
      <c r="F114" s="23">
        <v>3</v>
      </c>
      <c r="G114" s="23">
        <v>4</v>
      </c>
      <c r="H114" s="18">
        <v>4</v>
      </c>
      <c r="I114" s="23">
        <v>4</v>
      </c>
      <c r="J114" s="18"/>
      <c r="K114" s="23">
        <v>7</v>
      </c>
      <c r="L114" s="18">
        <v>15</v>
      </c>
    </row>
    <row r="115" spans="1:25" ht="15.75" x14ac:dyDescent="0.25">
      <c r="A115" s="18">
        <v>8</v>
      </c>
      <c r="B115" s="11">
        <v>521</v>
      </c>
      <c r="C115" s="11" t="s">
        <v>28</v>
      </c>
      <c r="D115" s="23">
        <v>2</v>
      </c>
      <c r="E115" s="23">
        <v>3</v>
      </c>
      <c r="F115" s="23">
        <v>3</v>
      </c>
      <c r="G115" s="23">
        <v>3</v>
      </c>
      <c r="H115" s="18">
        <v>2</v>
      </c>
      <c r="I115" s="23">
        <v>3</v>
      </c>
      <c r="J115" s="18"/>
      <c r="K115" s="23">
        <v>6</v>
      </c>
      <c r="L115" s="18">
        <v>11</v>
      </c>
    </row>
    <row r="116" spans="1:25" ht="15.75" x14ac:dyDescent="0.25">
      <c r="A116" s="18">
        <v>9</v>
      </c>
      <c r="B116" s="11">
        <v>522</v>
      </c>
      <c r="C116" s="11" t="s">
        <v>29</v>
      </c>
      <c r="D116" s="23">
        <v>4</v>
      </c>
      <c r="E116" s="23">
        <v>5</v>
      </c>
      <c r="F116" s="23">
        <v>5</v>
      </c>
      <c r="G116" s="23">
        <v>4</v>
      </c>
      <c r="H116" s="18">
        <v>4</v>
      </c>
      <c r="I116" s="23">
        <v>5</v>
      </c>
      <c r="J116" s="18"/>
      <c r="K116" s="23">
        <v>9</v>
      </c>
      <c r="L116" s="18">
        <v>18</v>
      </c>
    </row>
    <row r="117" spans="1:25" ht="15.75" x14ac:dyDescent="0.25">
      <c r="A117" s="18">
        <v>10</v>
      </c>
      <c r="B117" s="11">
        <v>529</v>
      </c>
      <c r="C117" s="11" t="s">
        <v>30</v>
      </c>
      <c r="D117" s="23">
        <v>4</v>
      </c>
      <c r="E117" s="23">
        <v>4</v>
      </c>
      <c r="F117" s="23">
        <v>3</v>
      </c>
      <c r="G117" s="23">
        <v>3</v>
      </c>
      <c r="H117" s="18">
        <v>4</v>
      </c>
      <c r="I117" s="23">
        <v>4</v>
      </c>
      <c r="J117" s="18"/>
      <c r="K117" s="23">
        <v>6</v>
      </c>
      <c r="L117" s="18">
        <v>14</v>
      </c>
    </row>
    <row r="118" spans="1:25" ht="15.75" x14ac:dyDescent="0.25">
      <c r="A118" s="18">
        <v>11</v>
      </c>
      <c r="B118" s="11">
        <v>534</v>
      </c>
      <c r="C118" s="11" t="s">
        <v>31</v>
      </c>
      <c r="D118" s="23">
        <v>4</v>
      </c>
      <c r="E118" s="23">
        <v>4</v>
      </c>
      <c r="F118" s="23">
        <v>4</v>
      </c>
      <c r="G118" s="23">
        <v>4</v>
      </c>
      <c r="H118" s="18">
        <v>4</v>
      </c>
      <c r="I118" s="23">
        <v>4</v>
      </c>
      <c r="J118" s="18"/>
      <c r="K118" s="23">
        <v>8</v>
      </c>
      <c r="L118" s="18">
        <v>16</v>
      </c>
    </row>
    <row r="119" spans="1:25" ht="15.75" x14ac:dyDescent="0.25">
      <c r="A119" s="18">
        <v>12</v>
      </c>
      <c r="B119" s="11">
        <v>536</v>
      </c>
      <c r="C119" s="11" t="s">
        <v>32</v>
      </c>
      <c r="D119" s="23">
        <v>3</v>
      </c>
      <c r="E119" s="23">
        <v>4</v>
      </c>
      <c r="F119" s="23">
        <v>2</v>
      </c>
      <c r="G119" s="23">
        <v>2</v>
      </c>
      <c r="H119" s="18">
        <v>3</v>
      </c>
      <c r="I119" s="23">
        <v>4</v>
      </c>
      <c r="J119" s="18"/>
      <c r="K119" s="23">
        <v>4</v>
      </c>
      <c r="L119" s="18">
        <v>11</v>
      </c>
    </row>
    <row r="120" spans="1:25" ht="15.75" x14ac:dyDescent="0.25">
      <c r="A120" s="18">
        <v>13</v>
      </c>
      <c r="B120" s="11">
        <v>537</v>
      </c>
      <c r="C120" s="11" t="s">
        <v>33</v>
      </c>
      <c r="D120" s="23">
        <v>4</v>
      </c>
      <c r="E120" s="23">
        <v>4</v>
      </c>
      <c r="F120" s="23">
        <v>4</v>
      </c>
      <c r="G120" s="23">
        <v>4</v>
      </c>
      <c r="H120" s="18">
        <v>4</v>
      </c>
      <c r="I120" s="23">
        <v>4</v>
      </c>
      <c r="J120" s="18"/>
      <c r="K120" s="23">
        <v>8</v>
      </c>
      <c r="L120" s="18">
        <v>16</v>
      </c>
    </row>
    <row r="121" spans="1:25" ht="15.75" x14ac:dyDescent="0.25">
      <c r="A121" s="18">
        <v>14</v>
      </c>
      <c r="B121" s="11">
        <v>538</v>
      </c>
      <c r="C121" s="11" t="s">
        <v>34</v>
      </c>
      <c r="D121" s="23">
        <v>3</v>
      </c>
      <c r="E121" s="23">
        <v>2</v>
      </c>
      <c r="F121" s="23">
        <v>5</v>
      </c>
      <c r="G121" s="23">
        <v>3</v>
      </c>
      <c r="H121" s="18">
        <v>3</v>
      </c>
      <c r="I121" s="23">
        <v>2</v>
      </c>
      <c r="J121" s="18"/>
      <c r="K121" s="23">
        <v>8</v>
      </c>
      <c r="L121" s="18">
        <v>13</v>
      </c>
    </row>
    <row r="122" spans="1:25" ht="15.75" x14ac:dyDescent="0.25">
      <c r="A122" s="18">
        <v>15</v>
      </c>
      <c r="B122" s="11">
        <v>539</v>
      </c>
      <c r="C122" s="11" t="s">
        <v>35</v>
      </c>
      <c r="D122" s="23">
        <v>4</v>
      </c>
      <c r="E122" s="23">
        <v>4</v>
      </c>
      <c r="F122" s="23">
        <v>4</v>
      </c>
      <c r="G122" s="23">
        <v>5</v>
      </c>
      <c r="H122" s="18">
        <v>4</v>
      </c>
      <c r="I122" s="23">
        <v>4</v>
      </c>
      <c r="J122" s="18"/>
      <c r="K122" s="23">
        <v>9</v>
      </c>
      <c r="L122" s="18">
        <v>17</v>
      </c>
      <c r="Q122" s="32" t="s">
        <v>61</v>
      </c>
      <c r="R122" s="32"/>
      <c r="S122" s="32"/>
    </row>
    <row r="123" spans="1:25" ht="15.75" x14ac:dyDescent="0.25">
      <c r="A123" s="18">
        <v>16</v>
      </c>
      <c r="B123" s="11">
        <v>546</v>
      </c>
      <c r="C123" s="11" t="s">
        <v>36</v>
      </c>
      <c r="D123" s="23">
        <v>3</v>
      </c>
      <c r="E123" s="23">
        <v>2</v>
      </c>
      <c r="F123" s="23">
        <v>4</v>
      </c>
      <c r="G123" s="23">
        <v>3</v>
      </c>
      <c r="H123" s="18">
        <v>3</v>
      </c>
      <c r="I123" s="23">
        <v>2</v>
      </c>
      <c r="J123" s="18"/>
      <c r="K123" s="23">
        <v>7</v>
      </c>
      <c r="L123" s="18">
        <v>12</v>
      </c>
    </row>
    <row r="124" spans="1:25" ht="45" x14ac:dyDescent="0.25">
      <c r="A124" s="18">
        <v>17</v>
      </c>
      <c r="B124" s="11">
        <v>549</v>
      </c>
      <c r="C124" s="11" t="s">
        <v>37</v>
      </c>
      <c r="D124" s="23">
        <v>4</v>
      </c>
      <c r="E124" s="23">
        <v>5</v>
      </c>
      <c r="F124" s="23">
        <v>4</v>
      </c>
      <c r="G124" s="23">
        <v>4</v>
      </c>
      <c r="H124" s="18">
        <v>4</v>
      </c>
      <c r="I124" s="23">
        <v>5</v>
      </c>
      <c r="J124" s="18"/>
      <c r="K124" s="23">
        <v>8</v>
      </c>
      <c r="L124" s="18">
        <v>17</v>
      </c>
      <c r="R124" s="32"/>
      <c r="S124" s="32"/>
      <c r="T124" s="32"/>
      <c r="U124" s="32"/>
      <c r="V124" s="32"/>
      <c r="W124" s="32"/>
      <c r="X124" s="33" t="s">
        <v>62</v>
      </c>
      <c r="Y124" s="34" t="s">
        <v>63</v>
      </c>
    </row>
    <row r="125" spans="1:25" ht="15.75" x14ac:dyDescent="0.25">
      <c r="A125" s="18">
        <v>18</v>
      </c>
      <c r="B125" s="11">
        <v>555</v>
      </c>
      <c r="C125" s="11" t="s">
        <v>38</v>
      </c>
      <c r="D125" s="23">
        <v>4</v>
      </c>
      <c r="E125" s="23">
        <v>5</v>
      </c>
      <c r="F125" s="23">
        <v>5</v>
      </c>
      <c r="G125" s="23">
        <v>5</v>
      </c>
      <c r="H125" s="18">
        <v>4</v>
      </c>
      <c r="I125" s="23">
        <v>5</v>
      </c>
      <c r="J125" s="18"/>
      <c r="K125" s="23">
        <v>10</v>
      </c>
      <c r="L125" s="18">
        <v>19</v>
      </c>
      <c r="R125" s="56" t="s">
        <v>64</v>
      </c>
      <c r="S125" s="41" t="s">
        <v>65</v>
      </c>
      <c r="T125" s="41"/>
      <c r="U125" s="41"/>
      <c r="V125" s="41"/>
      <c r="W125" s="34"/>
      <c r="X125" s="34">
        <v>0</v>
      </c>
      <c r="Y125" s="35">
        <v>1</v>
      </c>
    </row>
    <row r="126" spans="1:25" ht="15.75" x14ac:dyDescent="0.25">
      <c r="A126" s="18">
        <v>19</v>
      </c>
      <c r="B126" s="11">
        <v>556</v>
      </c>
      <c r="C126" s="11" t="s">
        <v>39</v>
      </c>
      <c r="D126" s="23">
        <v>3</v>
      </c>
      <c r="E126" s="23">
        <v>2</v>
      </c>
      <c r="F126" s="23">
        <v>3</v>
      </c>
      <c r="G126" s="23">
        <v>2</v>
      </c>
      <c r="H126" s="18">
        <v>3</v>
      </c>
      <c r="I126" s="23">
        <v>2</v>
      </c>
      <c r="J126" s="18"/>
      <c r="K126" s="23">
        <v>5</v>
      </c>
      <c r="L126" s="18">
        <v>10</v>
      </c>
      <c r="R126" s="56"/>
      <c r="S126" s="41" t="s">
        <v>66</v>
      </c>
      <c r="T126" s="41"/>
      <c r="U126" s="41"/>
      <c r="V126" s="41"/>
      <c r="W126" s="34"/>
      <c r="X126" s="34">
        <v>9.67</v>
      </c>
      <c r="Y126" s="35">
        <v>2</v>
      </c>
    </row>
    <row r="127" spans="1:25" ht="15.75" x14ac:dyDescent="0.25">
      <c r="A127" s="18">
        <v>20</v>
      </c>
      <c r="B127" s="11">
        <v>558</v>
      </c>
      <c r="C127" s="11" t="s">
        <v>40</v>
      </c>
      <c r="D127" s="23">
        <v>5</v>
      </c>
      <c r="E127" s="23">
        <v>4</v>
      </c>
      <c r="F127" s="23">
        <v>5</v>
      </c>
      <c r="G127" s="23">
        <v>4</v>
      </c>
      <c r="H127" s="18">
        <v>5</v>
      </c>
      <c r="I127" s="23">
        <v>4</v>
      </c>
      <c r="J127" s="18"/>
      <c r="K127" s="23">
        <v>9</v>
      </c>
      <c r="L127" s="18">
        <v>18</v>
      </c>
      <c r="R127" s="56"/>
      <c r="S127" s="34" t="s">
        <v>67</v>
      </c>
      <c r="T127" s="34"/>
      <c r="U127" s="34"/>
      <c r="V127" s="34"/>
      <c r="W127" s="34"/>
      <c r="X127" s="34">
        <v>90.32</v>
      </c>
      <c r="Y127" s="35">
        <v>3</v>
      </c>
    </row>
    <row r="128" spans="1:25" ht="15.75" x14ac:dyDescent="0.25">
      <c r="A128" s="18">
        <v>21</v>
      </c>
      <c r="B128" s="11">
        <v>577</v>
      </c>
      <c r="C128" s="11" t="s">
        <v>41</v>
      </c>
      <c r="D128" s="23">
        <v>5</v>
      </c>
      <c r="E128" s="23">
        <v>4</v>
      </c>
      <c r="F128" s="23">
        <v>4</v>
      </c>
      <c r="G128" s="23">
        <v>5</v>
      </c>
      <c r="H128" s="18">
        <v>5</v>
      </c>
      <c r="I128" s="23">
        <v>4</v>
      </c>
      <c r="J128" s="18"/>
      <c r="K128" s="23">
        <v>9</v>
      </c>
      <c r="L128" s="18">
        <v>18</v>
      </c>
    </row>
    <row r="129" spans="1:20" ht="15.75" x14ac:dyDescent="0.25">
      <c r="A129" s="18">
        <v>22</v>
      </c>
      <c r="B129" s="11">
        <v>578</v>
      </c>
      <c r="C129" s="11" t="s">
        <v>42</v>
      </c>
      <c r="D129" s="23">
        <v>5</v>
      </c>
      <c r="E129" s="23">
        <v>5</v>
      </c>
      <c r="F129" s="23">
        <v>4</v>
      </c>
      <c r="G129" s="23">
        <v>4</v>
      </c>
      <c r="H129" s="18">
        <v>5</v>
      </c>
      <c r="I129" s="23">
        <v>5</v>
      </c>
      <c r="J129" s="18"/>
      <c r="K129" s="23">
        <v>8</v>
      </c>
      <c r="L129" s="18">
        <v>18</v>
      </c>
      <c r="Q129" s="32" t="s">
        <v>68</v>
      </c>
      <c r="R129" s="32"/>
    </row>
    <row r="130" spans="1:20" ht="15.75" thickBot="1" x14ac:dyDescent="0.3">
      <c r="A130" s="18">
        <v>23</v>
      </c>
      <c r="B130" s="24"/>
      <c r="C130" s="25"/>
      <c r="D130" s="23"/>
      <c r="E130" s="23"/>
      <c r="F130" s="23"/>
      <c r="G130" s="23"/>
      <c r="H130" s="18"/>
      <c r="I130" s="23"/>
      <c r="J130" s="18"/>
      <c r="K130" s="23"/>
      <c r="L130" s="18"/>
      <c r="P130" s="34"/>
      <c r="Q130" s="34"/>
      <c r="R130" s="34"/>
      <c r="S130" s="41" t="s">
        <v>63</v>
      </c>
      <c r="T130" s="41"/>
    </row>
    <row r="131" spans="1:20" ht="15.75" thickBot="1" x14ac:dyDescent="0.3">
      <c r="A131" s="18">
        <v>24</v>
      </c>
      <c r="B131" s="24"/>
      <c r="C131" s="25"/>
      <c r="D131" s="23"/>
      <c r="E131" s="23"/>
      <c r="F131" s="23"/>
      <c r="G131" s="23"/>
      <c r="H131" s="18"/>
      <c r="I131" s="23"/>
      <c r="J131" s="18"/>
      <c r="K131" s="23"/>
      <c r="L131" s="18"/>
      <c r="P131" s="50" t="s">
        <v>69</v>
      </c>
      <c r="Q131" s="34" t="s">
        <v>70</v>
      </c>
      <c r="R131" s="35">
        <v>31</v>
      </c>
      <c r="S131" s="39">
        <v>3</v>
      </c>
      <c r="T131" s="40"/>
    </row>
    <row r="132" spans="1:20" ht="15.75" thickBot="1" x14ac:dyDescent="0.3">
      <c r="A132" s="18">
        <v>25</v>
      </c>
      <c r="B132" s="24"/>
      <c r="C132" s="25"/>
      <c r="D132" s="23"/>
      <c r="E132" s="23"/>
      <c r="F132" s="23"/>
      <c r="G132" s="23"/>
      <c r="H132" s="18"/>
      <c r="I132" s="23"/>
      <c r="J132" s="18"/>
      <c r="K132" s="23"/>
      <c r="L132" s="18"/>
      <c r="P132" s="50"/>
      <c r="Q132" s="34" t="s">
        <v>71</v>
      </c>
      <c r="R132" s="35">
        <v>31</v>
      </c>
      <c r="S132" s="39">
        <v>3</v>
      </c>
      <c r="T132" s="40"/>
    </row>
    <row r="133" spans="1:20" ht="15.75" thickBot="1" x14ac:dyDescent="0.3">
      <c r="A133" s="18">
        <v>26</v>
      </c>
      <c r="B133" s="24"/>
      <c r="C133" s="25"/>
      <c r="D133" s="23"/>
      <c r="E133" s="23"/>
      <c r="F133" s="23"/>
      <c r="G133" s="23"/>
      <c r="H133" s="18"/>
      <c r="I133" s="23"/>
      <c r="J133" s="18"/>
      <c r="K133" s="23"/>
      <c r="L133" s="18"/>
      <c r="P133" s="50"/>
      <c r="Q133" s="34" t="s">
        <v>72</v>
      </c>
      <c r="R133" s="35">
        <v>0</v>
      </c>
      <c r="S133" s="39">
        <v>1</v>
      </c>
      <c r="T133" s="40"/>
    </row>
    <row r="134" spans="1:20" ht="15.75" thickBot="1" x14ac:dyDescent="0.3">
      <c r="A134" s="18">
        <v>27</v>
      </c>
      <c r="B134" s="24"/>
      <c r="C134" s="25"/>
      <c r="D134" s="23"/>
      <c r="E134" s="23"/>
      <c r="F134" s="23"/>
      <c r="G134" s="23"/>
      <c r="H134" s="18"/>
      <c r="I134" s="23"/>
      <c r="J134" s="18"/>
      <c r="K134" s="23"/>
      <c r="L134" s="18"/>
      <c r="P134" s="50"/>
      <c r="Q134" s="34" t="s">
        <v>73</v>
      </c>
      <c r="R134" s="35">
        <v>31</v>
      </c>
      <c r="S134" s="39">
        <v>3</v>
      </c>
      <c r="T134" s="40"/>
    </row>
    <row r="135" spans="1:20" ht="15.75" thickBot="1" x14ac:dyDescent="0.3">
      <c r="A135" s="18">
        <v>28</v>
      </c>
      <c r="B135" s="26"/>
      <c r="C135" s="27"/>
      <c r="D135" s="23"/>
      <c r="E135" s="23"/>
      <c r="F135" s="23"/>
      <c r="G135" s="23"/>
      <c r="H135" s="18"/>
      <c r="I135" s="23"/>
      <c r="J135" s="18"/>
      <c r="K135" s="23"/>
      <c r="L135" s="18"/>
    </row>
    <row r="136" spans="1:20" ht="15.75" thickBot="1" x14ac:dyDescent="0.3">
      <c r="A136" s="18">
        <v>29</v>
      </c>
      <c r="B136" s="26"/>
      <c r="C136" s="27"/>
      <c r="D136" s="23"/>
      <c r="E136" s="23"/>
      <c r="F136" s="23"/>
      <c r="G136" s="23"/>
      <c r="H136" s="18"/>
      <c r="I136" s="23"/>
      <c r="J136" s="18"/>
      <c r="K136" s="23"/>
      <c r="L136" s="18"/>
    </row>
    <row r="137" spans="1:20" ht="15.75" thickBot="1" x14ac:dyDescent="0.3">
      <c r="A137" s="18">
        <v>30</v>
      </c>
      <c r="B137" s="26"/>
      <c r="C137" s="27"/>
      <c r="D137" s="23"/>
      <c r="E137" s="23"/>
      <c r="F137" s="23"/>
      <c r="G137" s="23"/>
      <c r="H137" s="18"/>
      <c r="I137" s="23"/>
      <c r="J137" s="18"/>
      <c r="K137" s="23"/>
      <c r="L137" s="18"/>
    </row>
    <row r="138" spans="1:20" ht="15.75" thickBot="1" x14ac:dyDescent="0.3">
      <c r="A138" s="18">
        <v>31</v>
      </c>
      <c r="B138" s="26"/>
      <c r="C138" s="27"/>
      <c r="D138" s="23"/>
      <c r="E138" s="23"/>
      <c r="F138" s="23"/>
      <c r="G138" s="23"/>
      <c r="H138" s="18"/>
      <c r="I138" s="23"/>
      <c r="J138" s="18"/>
      <c r="K138" s="23"/>
      <c r="L138" s="18"/>
    </row>
    <row r="139" spans="1:20" ht="15.75" thickBot="1" x14ac:dyDescent="0.3">
      <c r="A139" s="18">
        <v>32</v>
      </c>
      <c r="B139" s="28"/>
      <c r="C139" s="29"/>
      <c r="D139" s="18"/>
      <c r="E139" s="18"/>
      <c r="F139" s="18"/>
      <c r="G139" s="18"/>
      <c r="H139" s="18"/>
      <c r="I139" s="18"/>
      <c r="J139" s="18"/>
      <c r="K139" s="18"/>
      <c r="L139" s="18"/>
    </row>
    <row r="140" spans="1:20" x14ac:dyDescent="0.25">
      <c r="A140" s="18"/>
      <c r="B140" s="18"/>
      <c r="C140" s="18"/>
      <c r="D140" s="57" t="s">
        <v>43</v>
      </c>
      <c r="E140" s="57"/>
      <c r="F140" s="57"/>
      <c r="G140" s="57"/>
      <c r="H140" s="18"/>
      <c r="I140" s="18"/>
      <c r="J140" s="18"/>
      <c r="K140" s="18"/>
      <c r="L140" s="18"/>
    </row>
    <row r="141" spans="1:20" x14ac:dyDescent="0.25">
      <c r="A141" s="18"/>
      <c r="B141" s="18"/>
      <c r="C141" s="18"/>
      <c r="D141" s="18" t="s">
        <v>44</v>
      </c>
      <c r="E141" s="18"/>
      <c r="F141" s="18"/>
      <c r="G141" s="18"/>
      <c r="H141" s="18"/>
      <c r="I141" s="18"/>
      <c r="J141" s="18"/>
      <c r="K141" s="18"/>
      <c r="L141" s="18"/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20" x14ac:dyDescent="0.25">
      <c r="A144" s="1"/>
      <c r="B144" s="1"/>
      <c r="C144" s="18"/>
      <c r="D144" s="18"/>
      <c r="E144" s="18"/>
      <c r="F144" s="1"/>
      <c r="G144" s="1"/>
      <c r="H144" s="1"/>
      <c r="I144" s="1"/>
      <c r="J144" s="1"/>
      <c r="K144" s="1"/>
      <c r="L144" s="1"/>
    </row>
    <row r="145" spans="1:24" x14ac:dyDescent="0.25">
      <c r="A145" s="1"/>
      <c r="B145" s="1"/>
      <c r="C145" s="18"/>
      <c r="D145" s="19"/>
      <c r="E145" s="19"/>
      <c r="F145" s="1"/>
      <c r="G145" s="1"/>
      <c r="H145" s="1"/>
      <c r="I145" s="1"/>
      <c r="J145" s="1"/>
      <c r="K145" s="1"/>
      <c r="L145" s="1"/>
    </row>
    <row r="146" spans="1:24" x14ac:dyDescent="0.25">
      <c r="A146" s="1"/>
      <c r="B146" s="1"/>
      <c r="C146" s="20"/>
      <c r="D146" s="18"/>
      <c r="E146" s="18"/>
      <c r="F146" s="21"/>
      <c r="G146" s="1"/>
      <c r="H146" s="1"/>
      <c r="I146" s="1"/>
      <c r="J146" s="1"/>
      <c r="K146" s="1"/>
      <c r="L146" s="1"/>
    </row>
    <row r="147" spans="1:24" x14ac:dyDescent="0.25">
      <c r="A147" s="1"/>
      <c r="B147" s="1"/>
      <c r="C147" s="18"/>
      <c r="D147" s="22"/>
      <c r="E147" s="22"/>
      <c r="F147" s="1"/>
      <c r="G147" s="1"/>
      <c r="H147" s="1"/>
      <c r="I147" s="1"/>
      <c r="J147" s="1"/>
      <c r="K147" s="1"/>
      <c r="L147" s="1"/>
    </row>
    <row r="148" spans="1:24" x14ac:dyDescent="0.25">
      <c r="A148" s="1"/>
      <c r="B148" s="1"/>
      <c r="C148" s="18"/>
      <c r="D148" s="18"/>
      <c r="E148" s="18"/>
      <c r="F148" s="1"/>
      <c r="G148" s="1"/>
      <c r="H148" s="1"/>
      <c r="I148" s="1"/>
      <c r="J148" s="1"/>
      <c r="K148" s="1"/>
      <c r="L148" s="1"/>
    </row>
    <row r="149" spans="1:24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24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24" x14ac:dyDescent="0.25">
      <c r="A151" s="1"/>
      <c r="B151" s="1"/>
      <c r="C151" s="1"/>
      <c r="D151" s="58" t="s">
        <v>49</v>
      </c>
      <c r="E151" s="58"/>
      <c r="F151" s="58"/>
      <c r="G151" s="58"/>
      <c r="H151" s="58"/>
      <c r="I151" s="58"/>
      <c r="J151" s="58"/>
      <c r="K151" s="58"/>
      <c r="L151" s="1"/>
    </row>
    <row r="152" spans="1:24" x14ac:dyDescent="0.25">
      <c r="A152" s="57" t="s">
        <v>5</v>
      </c>
      <c r="B152" s="57" t="s">
        <v>6</v>
      </c>
      <c r="C152" s="57" t="s">
        <v>7</v>
      </c>
      <c r="D152" s="57" t="s">
        <v>8</v>
      </c>
      <c r="E152" s="57"/>
      <c r="F152" s="57"/>
      <c r="G152" s="57"/>
      <c r="H152" s="57" t="s">
        <v>9</v>
      </c>
      <c r="I152" s="57"/>
      <c r="J152" s="57"/>
      <c r="K152" s="57"/>
      <c r="L152" s="57" t="s">
        <v>10</v>
      </c>
      <c r="T152" s="55" t="s">
        <v>51</v>
      </c>
      <c r="U152" s="55"/>
      <c r="V152" s="55"/>
      <c r="W152" s="55"/>
      <c r="X152" s="55"/>
    </row>
    <row r="153" spans="1:24" x14ac:dyDescent="0.25">
      <c r="A153" s="57"/>
      <c r="B153" s="57"/>
      <c r="C153" s="57"/>
      <c r="D153" s="18" t="s">
        <v>50</v>
      </c>
      <c r="E153" s="18" t="s">
        <v>11</v>
      </c>
      <c r="F153" s="18" t="s">
        <v>11</v>
      </c>
      <c r="G153" s="18" t="s">
        <v>11</v>
      </c>
      <c r="H153" s="57" t="s">
        <v>12</v>
      </c>
      <c r="I153" s="57"/>
      <c r="J153" s="57"/>
      <c r="K153" s="57"/>
      <c r="L153" s="57"/>
      <c r="T153" s="55" t="s">
        <v>52</v>
      </c>
      <c r="U153" s="55"/>
      <c r="V153" s="55"/>
      <c r="W153" s="55"/>
      <c r="X153" s="55"/>
    </row>
    <row r="154" spans="1:24" ht="30" x14ac:dyDescent="0.25">
      <c r="A154" s="57"/>
      <c r="B154" s="57"/>
      <c r="C154" s="57"/>
      <c r="D154" s="18" t="s">
        <v>13</v>
      </c>
      <c r="E154" s="18" t="s">
        <v>14</v>
      </c>
      <c r="F154" s="18" t="s">
        <v>15</v>
      </c>
      <c r="G154" s="18" t="s">
        <v>16</v>
      </c>
      <c r="H154" s="18">
        <v>4</v>
      </c>
      <c r="I154" s="18">
        <v>0</v>
      </c>
      <c r="J154" s="18">
        <v>10</v>
      </c>
      <c r="K154" s="18">
        <v>6</v>
      </c>
      <c r="L154" s="57"/>
      <c r="P154" s="30" t="s">
        <v>53</v>
      </c>
      <c r="Q154" s="30" t="s">
        <v>76</v>
      </c>
    </row>
    <row r="155" spans="1:24" x14ac:dyDescent="0.25">
      <c r="A155" s="57"/>
      <c r="B155" s="57"/>
      <c r="C155" s="57"/>
      <c r="D155" s="18" t="s">
        <v>17</v>
      </c>
      <c r="E155" s="18" t="s">
        <v>20</v>
      </c>
      <c r="F155" s="18" t="s">
        <v>19</v>
      </c>
      <c r="G155" s="18" t="s">
        <v>20</v>
      </c>
      <c r="H155" s="18" t="s">
        <v>17</v>
      </c>
      <c r="I155" s="18" t="s">
        <v>18</v>
      </c>
      <c r="J155" s="18" t="s">
        <v>19</v>
      </c>
      <c r="K155" s="18" t="s">
        <v>20</v>
      </c>
      <c r="L155" s="57"/>
      <c r="P155" s="31" t="s">
        <v>55</v>
      </c>
      <c r="Q155" s="31">
        <v>5</v>
      </c>
    </row>
    <row r="156" spans="1:24" ht="15.75" x14ac:dyDescent="0.25">
      <c r="A156" s="18">
        <v>1</v>
      </c>
      <c r="B156" s="11">
        <v>503</v>
      </c>
      <c r="C156" s="11" t="s">
        <v>21</v>
      </c>
      <c r="D156" s="23">
        <v>3</v>
      </c>
      <c r="E156" s="23">
        <v>4</v>
      </c>
      <c r="F156" s="23">
        <v>3</v>
      </c>
      <c r="G156" s="23">
        <v>4</v>
      </c>
      <c r="H156" s="23">
        <v>3</v>
      </c>
      <c r="I156" s="23"/>
      <c r="J156" s="23">
        <v>3</v>
      </c>
      <c r="K156" s="23">
        <v>8</v>
      </c>
      <c r="L156" s="18">
        <v>14</v>
      </c>
      <c r="P156" s="31" t="s">
        <v>56</v>
      </c>
      <c r="Q156" s="31">
        <v>5</v>
      </c>
    </row>
    <row r="157" spans="1:24" ht="15.75" x14ac:dyDescent="0.25">
      <c r="A157" s="18">
        <v>2</v>
      </c>
      <c r="B157" s="11">
        <v>505</v>
      </c>
      <c r="C157" s="11" t="s">
        <v>22</v>
      </c>
      <c r="D157" s="23">
        <v>4</v>
      </c>
      <c r="E157" s="23">
        <v>4</v>
      </c>
      <c r="F157" s="23">
        <v>4</v>
      </c>
      <c r="G157" s="23">
        <v>4</v>
      </c>
      <c r="H157" s="23">
        <v>4</v>
      </c>
      <c r="I157" s="23"/>
      <c r="J157" s="23">
        <v>4</v>
      </c>
      <c r="K157" s="23">
        <v>8</v>
      </c>
      <c r="L157" s="18">
        <v>16</v>
      </c>
      <c r="P157" s="31" t="s">
        <v>57</v>
      </c>
      <c r="Q157" s="31">
        <v>0</v>
      </c>
    </row>
    <row r="158" spans="1:24" ht="15.75" x14ac:dyDescent="0.25">
      <c r="A158" s="18">
        <v>3</v>
      </c>
      <c r="B158" s="11">
        <v>508</v>
      </c>
      <c r="C158" s="11" t="s">
        <v>23</v>
      </c>
      <c r="D158" s="23">
        <v>2</v>
      </c>
      <c r="E158" s="23">
        <v>3</v>
      </c>
      <c r="F158" s="23">
        <v>4</v>
      </c>
      <c r="G158" s="23">
        <v>4</v>
      </c>
      <c r="H158" s="23">
        <v>2</v>
      </c>
      <c r="I158" s="23"/>
      <c r="J158" s="23">
        <v>4</v>
      </c>
      <c r="K158" s="23">
        <v>7</v>
      </c>
      <c r="L158" s="18">
        <v>13</v>
      </c>
      <c r="P158" s="31" t="s">
        <v>58</v>
      </c>
      <c r="Q158" s="31">
        <v>5</v>
      </c>
    </row>
    <row r="159" spans="1:24" ht="15.75" x14ac:dyDescent="0.25">
      <c r="A159" s="18">
        <v>4</v>
      </c>
      <c r="B159" s="11">
        <v>509</v>
      </c>
      <c r="C159" s="11" t="s">
        <v>24</v>
      </c>
      <c r="D159" s="23">
        <v>3</v>
      </c>
      <c r="E159" s="23">
        <v>4</v>
      </c>
      <c r="F159" s="23">
        <v>4</v>
      </c>
      <c r="G159" s="23">
        <v>4</v>
      </c>
      <c r="H159" s="23">
        <v>3</v>
      </c>
      <c r="I159" s="23"/>
      <c r="J159" s="23">
        <v>4</v>
      </c>
      <c r="K159" s="23">
        <v>8</v>
      </c>
      <c r="L159" s="18">
        <v>15</v>
      </c>
      <c r="P159" s="31" t="s">
        <v>59</v>
      </c>
      <c r="Q159" s="31">
        <v>0</v>
      </c>
    </row>
    <row r="160" spans="1:24" ht="15.75" x14ac:dyDescent="0.25">
      <c r="A160" s="18">
        <v>5</v>
      </c>
      <c r="B160" s="11">
        <v>510</v>
      </c>
      <c r="C160" s="11" t="s">
        <v>25</v>
      </c>
      <c r="D160" s="23">
        <v>4</v>
      </c>
      <c r="E160" s="23">
        <v>3</v>
      </c>
      <c r="F160" s="23">
        <v>4</v>
      </c>
      <c r="G160" s="23">
        <v>4</v>
      </c>
      <c r="H160" s="23">
        <v>4</v>
      </c>
      <c r="I160" s="23"/>
      <c r="J160" s="23">
        <v>4</v>
      </c>
      <c r="K160" s="23">
        <v>7</v>
      </c>
      <c r="L160" s="18">
        <v>15</v>
      </c>
      <c r="P160" s="31" t="s">
        <v>60</v>
      </c>
      <c r="Q160" s="31">
        <v>0</v>
      </c>
    </row>
    <row r="161" spans="1:24" ht="15.75" x14ac:dyDescent="0.25">
      <c r="A161" s="18">
        <v>6</v>
      </c>
      <c r="B161" s="11">
        <v>512</v>
      </c>
      <c r="C161" s="11" t="s">
        <v>26</v>
      </c>
      <c r="D161" s="23">
        <v>4</v>
      </c>
      <c r="E161" s="23">
        <v>4</v>
      </c>
      <c r="F161" s="23">
        <v>3</v>
      </c>
      <c r="G161" s="23">
        <v>4</v>
      </c>
      <c r="H161" s="23">
        <v>4</v>
      </c>
      <c r="I161" s="23"/>
      <c r="J161" s="23">
        <v>3</v>
      </c>
      <c r="K161" s="23">
        <v>8</v>
      </c>
      <c r="L161" s="18">
        <v>15</v>
      </c>
    </row>
    <row r="162" spans="1:24" ht="15.75" x14ac:dyDescent="0.25">
      <c r="A162" s="18">
        <v>7</v>
      </c>
      <c r="B162" s="11">
        <v>513</v>
      </c>
      <c r="C162" s="11" t="s">
        <v>27</v>
      </c>
      <c r="D162" s="23">
        <v>3</v>
      </c>
      <c r="E162" s="23">
        <v>3</v>
      </c>
      <c r="F162" s="23">
        <v>2</v>
      </c>
      <c r="G162" s="23">
        <v>4</v>
      </c>
      <c r="H162" s="23">
        <v>3</v>
      </c>
      <c r="I162" s="23"/>
      <c r="J162" s="23">
        <v>2</v>
      </c>
      <c r="K162" s="23">
        <v>7</v>
      </c>
      <c r="L162" s="18">
        <v>12</v>
      </c>
    </row>
    <row r="163" spans="1:24" ht="15.75" x14ac:dyDescent="0.25">
      <c r="A163" s="18">
        <v>8</v>
      </c>
      <c r="B163" s="11">
        <v>521</v>
      </c>
      <c r="C163" s="11" t="s">
        <v>28</v>
      </c>
      <c r="D163" s="23">
        <v>3</v>
      </c>
      <c r="E163" s="23">
        <v>2</v>
      </c>
      <c r="F163" s="23">
        <v>3</v>
      </c>
      <c r="G163" s="23">
        <v>3</v>
      </c>
      <c r="H163" s="23">
        <v>3</v>
      </c>
      <c r="I163" s="23"/>
      <c r="J163" s="23">
        <v>3</v>
      </c>
      <c r="K163" s="23">
        <v>5</v>
      </c>
      <c r="L163" s="18">
        <v>11</v>
      </c>
    </row>
    <row r="164" spans="1:24" ht="15.75" x14ac:dyDescent="0.25">
      <c r="A164" s="18">
        <v>9</v>
      </c>
      <c r="B164" s="11">
        <v>522</v>
      </c>
      <c r="C164" s="11" t="s">
        <v>29</v>
      </c>
      <c r="D164" s="23">
        <v>2</v>
      </c>
      <c r="E164" s="23">
        <v>2</v>
      </c>
      <c r="F164" s="23">
        <v>3</v>
      </c>
      <c r="G164" s="23">
        <v>4</v>
      </c>
      <c r="H164" s="23">
        <v>2</v>
      </c>
      <c r="I164" s="23"/>
      <c r="J164" s="23">
        <v>3</v>
      </c>
      <c r="K164" s="23">
        <v>6</v>
      </c>
      <c r="L164" s="18">
        <v>11</v>
      </c>
    </row>
    <row r="165" spans="1:24" ht="15.75" x14ac:dyDescent="0.25">
      <c r="A165" s="18">
        <v>10</v>
      </c>
      <c r="B165" s="11">
        <v>529</v>
      </c>
      <c r="C165" s="11" t="s">
        <v>30</v>
      </c>
      <c r="D165" s="23">
        <v>4</v>
      </c>
      <c r="E165" s="23">
        <v>4</v>
      </c>
      <c r="F165" s="23">
        <v>4</v>
      </c>
      <c r="G165" s="23">
        <v>4</v>
      </c>
      <c r="H165" s="23">
        <v>4</v>
      </c>
      <c r="I165" s="23"/>
      <c r="J165" s="23">
        <v>4</v>
      </c>
      <c r="K165" s="23">
        <v>8</v>
      </c>
      <c r="L165" s="18">
        <v>16</v>
      </c>
    </row>
    <row r="166" spans="1:24" ht="15.75" x14ac:dyDescent="0.25">
      <c r="A166" s="18">
        <v>11</v>
      </c>
      <c r="B166" s="11">
        <v>534</v>
      </c>
      <c r="C166" s="11" t="s">
        <v>31</v>
      </c>
      <c r="D166" s="23">
        <v>5</v>
      </c>
      <c r="E166" s="23">
        <v>4</v>
      </c>
      <c r="F166" s="23">
        <v>4</v>
      </c>
      <c r="G166" s="23">
        <v>4</v>
      </c>
      <c r="H166" s="23">
        <v>5</v>
      </c>
      <c r="I166" s="23"/>
      <c r="J166" s="23">
        <v>4</v>
      </c>
      <c r="K166" s="23">
        <v>8</v>
      </c>
      <c r="L166" s="18">
        <v>17</v>
      </c>
    </row>
    <row r="167" spans="1:24" ht="15.75" x14ac:dyDescent="0.25">
      <c r="A167" s="18">
        <v>12</v>
      </c>
      <c r="B167" s="11">
        <v>536</v>
      </c>
      <c r="C167" s="11" t="s">
        <v>32</v>
      </c>
      <c r="D167" s="23">
        <v>4</v>
      </c>
      <c r="E167" s="23">
        <v>3</v>
      </c>
      <c r="F167" s="23">
        <v>4</v>
      </c>
      <c r="G167" s="23">
        <v>3</v>
      </c>
      <c r="H167" s="23">
        <v>4</v>
      </c>
      <c r="I167" s="23"/>
      <c r="J167" s="23">
        <v>4</v>
      </c>
      <c r="K167" s="23">
        <v>6</v>
      </c>
      <c r="L167" s="18">
        <v>14</v>
      </c>
    </row>
    <row r="168" spans="1:24" ht="15.75" x14ac:dyDescent="0.25">
      <c r="A168" s="18">
        <v>13</v>
      </c>
      <c r="B168" s="11">
        <v>537</v>
      </c>
      <c r="C168" s="11" t="s">
        <v>33</v>
      </c>
      <c r="D168" s="23">
        <v>5</v>
      </c>
      <c r="E168" s="23">
        <v>4</v>
      </c>
      <c r="F168" s="23">
        <v>4</v>
      </c>
      <c r="G168" s="23">
        <v>4</v>
      </c>
      <c r="H168" s="23">
        <v>5</v>
      </c>
      <c r="I168" s="23"/>
      <c r="J168" s="23">
        <v>4</v>
      </c>
      <c r="K168" s="23">
        <v>8</v>
      </c>
      <c r="L168" s="18">
        <v>17</v>
      </c>
    </row>
    <row r="169" spans="1:24" ht="15.75" x14ac:dyDescent="0.25">
      <c r="A169" s="18">
        <v>14</v>
      </c>
      <c r="B169" s="11">
        <v>538</v>
      </c>
      <c r="C169" s="11" t="s">
        <v>34</v>
      </c>
      <c r="D169" s="23">
        <v>4</v>
      </c>
      <c r="E169" s="23">
        <v>4</v>
      </c>
      <c r="F169" s="23">
        <v>4</v>
      </c>
      <c r="G169" s="23">
        <v>4</v>
      </c>
      <c r="H169" s="23">
        <v>4</v>
      </c>
      <c r="I169" s="23"/>
      <c r="J169" s="23">
        <v>4</v>
      </c>
      <c r="K169" s="23">
        <v>8</v>
      </c>
      <c r="L169" s="18">
        <v>16</v>
      </c>
      <c r="P169" s="32" t="s">
        <v>61</v>
      </c>
      <c r="Q169" s="32"/>
      <c r="R169" s="32"/>
    </row>
    <row r="170" spans="1:24" ht="15.75" x14ac:dyDescent="0.25">
      <c r="A170" s="18">
        <v>15</v>
      </c>
      <c r="B170" s="11">
        <v>539</v>
      </c>
      <c r="C170" s="11" t="s">
        <v>35</v>
      </c>
      <c r="D170" s="23">
        <v>5</v>
      </c>
      <c r="E170" s="23">
        <v>4</v>
      </c>
      <c r="F170" s="23">
        <v>5</v>
      </c>
      <c r="G170" s="23">
        <v>4</v>
      </c>
      <c r="H170" s="23">
        <v>5</v>
      </c>
      <c r="I170" s="23"/>
      <c r="J170" s="23">
        <v>5</v>
      </c>
      <c r="K170" s="23">
        <v>8</v>
      </c>
      <c r="L170" s="18">
        <v>18</v>
      </c>
    </row>
    <row r="171" spans="1:24" ht="45" x14ac:dyDescent="0.25">
      <c r="A171" s="18">
        <v>16</v>
      </c>
      <c r="B171" s="11">
        <v>546</v>
      </c>
      <c r="C171" s="11" t="s">
        <v>36</v>
      </c>
      <c r="D171" s="23">
        <v>4</v>
      </c>
      <c r="E171" s="23">
        <v>4</v>
      </c>
      <c r="F171" s="23">
        <v>4</v>
      </c>
      <c r="G171" s="23">
        <v>5</v>
      </c>
      <c r="H171" s="23">
        <v>4</v>
      </c>
      <c r="I171" s="23"/>
      <c r="J171" s="23">
        <v>5</v>
      </c>
      <c r="K171" s="23">
        <v>9</v>
      </c>
      <c r="L171" s="18">
        <v>17</v>
      </c>
      <c r="Q171" s="32"/>
      <c r="R171" s="32"/>
      <c r="S171" s="32"/>
      <c r="T171" s="32"/>
      <c r="U171" s="32"/>
      <c r="V171" s="32"/>
      <c r="W171" s="33" t="s">
        <v>62</v>
      </c>
      <c r="X171" s="34" t="s">
        <v>63</v>
      </c>
    </row>
    <row r="172" spans="1:24" ht="15.75" x14ac:dyDescent="0.25">
      <c r="A172" s="18">
        <v>17</v>
      </c>
      <c r="B172" s="11">
        <v>549</v>
      </c>
      <c r="C172" s="11" t="s">
        <v>37</v>
      </c>
      <c r="D172" s="23">
        <v>4</v>
      </c>
      <c r="E172" s="23">
        <v>5</v>
      </c>
      <c r="F172" s="23">
        <v>5</v>
      </c>
      <c r="G172" s="23">
        <v>4</v>
      </c>
      <c r="H172" s="23">
        <v>4</v>
      </c>
      <c r="I172" s="23"/>
      <c r="J172" s="23">
        <v>5</v>
      </c>
      <c r="K172" s="23">
        <v>9</v>
      </c>
      <c r="L172" s="18">
        <v>18</v>
      </c>
      <c r="Q172" s="56" t="s">
        <v>64</v>
      </c>
      <c r="R172" s="41" t="s">
        <v>65</v>
      </c>
      <c r="S172" s="41"/>
      <c r="T172" s="41"/>
      <c r="U172" s="41"/>
      <c r="V172" s="34"/>
      <c r="W172" s="34">
        <v>6.45</v>
      </c>
      <c r="X172" s="35">
        <v>1</v>
      </c>
    </row>
    <row r="173" spans="1:24" ht="15.75" x14ac:dyDescent="0.25">
      <c r="A173" s="18">
        <v>18</v>
      </c>
      <c r="B173" s="11">
        <v>555</v>
      </c>
      <c r="C173" s="11" t="s">
        <v>38</v>
      </c>
      <c r="D173" s="23">
        <v>5</v>
      </c>
      <c r="E173" s="23">
        <v>5</v>
      </c>
      <c r="F173" s="23">
        <v>4</v>
      </c>
      <c r="G173" s="23">
        <v>5</v>
      </c>
      <c r="H173" s="23">
        <v>5</v>
      </c>
      <c r="I173" s="23"/>
      <c r="J173" s="23">
        <v>4</v>
      </c>
      <c r="K173" s="23">
        <v>10</v>
      </c>
      <c r="L173" s="18">
        <v>19</v>
      </c>
      <c r="Q173" s="56"/>
      <c r="R173" s="41" t="s">
        <v>66</v>
      </c>
      <c r="S173" s="41"/>
      <c r="T173" s="41"/>
      <c r="U173" s="41"/>
      <c r="V173" s="34"/>
      <c r="W173" s="34">
        <v>41.93</v>
      </c>
      <c r="X173" s="35">
        <v>2</v>
      </c>
    </row>
    <row r="174" spans="1:24" ht="15.75" x14ac:dyDescent="0.25">
      <c r="A174" s="18">
        <v>19</v>
      </c>
      <c r="B174" s="11">
        <v>556</v>
      </c>
      <c r="C174" s="11" t="s">
        <v>39</v>
      </c>
      <c r="D174" s="23">
        <v>4</v>
      </c>
      <c r="E174" s="23">
        <v>4</v>
      </c>
      <c r="F174" s="23">
        <v>4</v>
      </c>
      <c r="G174" s="23">
        <v>4</v>
      </c>
      <c r="H174" s="23">
        <v>4</v>
      </c>
      <c r="I174" s="23"/>
      <c r="J174" s="23">
        <v>4</v>
      </c>
      <c r="K174" s="23">
        <v>8</v>
      </c>
      <c r="L174" s="18">
        <v>16</v>
      </c>
      <c r="Q174" s="56"/>
      <c r="R174" s="34" t="s">
        <v>67</v>
      </c>
      <c r="S174" s="34"/>
      <c r="T174" s="34"/>
      <c r="U174" s="34"/>
      <c r="V174" s="34"/>
      <c r="W174" s="34">
        <v>51.61</v>
      </c>
      <c r="X174" s="35">
        <v>3</v>
      </c>
    </row>
    <row r="175" spans="1:24" ht="15.75" x14ac:dyDescent="0.25">
      <c r="A175" s="18">
        <v>20</v>
      </c>
      <c r="B175" s="11">
        <v>558</v>
      </c>
      <c r="C175" s="11" t="s">
        <v>40</v>
      </c>
      <c r="D175" s="23">
        <v>2</v>
      </c>
      <c r="E175" s="23">
        <v>3</v>
      </c>
      <c r="F175" s="23">
        <v>4</v>
      </c>
      <c r="G175" s="23">
        <v>3</v>
      </c>
      <c r="H175" s="23">
        <v>2</v>
      </c>
      <c r="I175" s="23"/>
      <c r="J175" s="23">
        <v>4</v>
      </c>
      <c r="K175" s="23">
        <v>6</v>
      </c>
      <c r="L175" s="18">
        <v>12</v>
      </c>
    </row>
    <row r="176" spans="1:24" ht="15.75" x14ac:dyDescent="0.25">
      <c r="A176" s="18">
        <v>21</v>
      </c>
      <c r="B176" s="11">
        <v>577</v>
      </c>
      <c r="C176" s="11" t="s">
        <v>41</v>
      </c>
      <c r="D176" s="23">
        <v>2</v>
      </c>
      <c r="E176" s="23">
        <v>3</v>
      </c>
      <c r="F176" s="23">
        <v>3</v>
      </c>
      <c r="G176" s="23">
        <v>3</v>
      </c>
      <c r="H176" s="23">
        <v>2</v>
      </c>
      <c r="I176" s="23"/>
      <c r="J176" s="23">
        <v>3</v>
      </c>
      <c r="K176" s="23">
        <v>6</v>
      </c>
      <c r="L176" s="18">
        <v>11</v>
      </c>
      <c r="P176" s="32" t="s">
        <v>68</v>
      </c>
      <c r="Q176" s="32"/>
    </row>
    <row r="177" spans="1:24" ht="15.75" x14ac:dyDescent="0.25">
      <c r="A177" s="18">
        <v>22</v>
      </c>
      <c r="B177" s="11">
        <v>578</v>
      </c>
      <c r="C177" s="11" t="s">
        <v>42</v>
      </c>
      <c r="D177" s="23">
        <v>5</v>
      </c>
      <c r="E177" s="23">
        <v>4</v>
      </c>
      <c r="F177" s="23">
        <v>5</v>
      </c>
      <c r="G177" s="23">
        <v>4</v>
      </c>
      <c r="H177" s="23">
        <v>5</v>
      </c>
      <c r="I177" s="23"/>
      <c r="J177" s="23">
        <v>5</v>
      </c>
      <c r="K177" s="23">
        <v>8</v>
      </c>
      <c r="L177" s="18">
        <v>18</v>
      </c>
      <c r="O177" s="34"/>
      <c r="P177" s="34"/>
      <c r="Q177" s="34"/>
      <c r="R177" s="41" t="s">
        <v>63</v>
      </c>
      <c r="S177" s="41"/>
    </row>
    <row r="178" spans="1:24" ht="15.75" thickBot="1" x14ac:dyDescent="0.3">
      <c r="A178" s="18">
        <v>23</v>
      </c>
      <c r="B178" s="24"/>
      <c r="C178" s="25"/>
      <c r="D178" s="23"/>
      <c r="E178" s="23"/>
      <c r="F178" s="23"/>
      <c r="G178" s="23"/>
      <c r="H178" s="23"/>
      <c r="I178" s="23"/>
      <c r="J178" s="23"/>
      <c r="K178" s="23"/>
      <c r="L178" s="18"/>
      <c r="O178" s="50" t="s">
        <v>69</v>
      </c>
      <c r="P178" s="34" t="s">
        <v>70</v>
      </c>
      <c r="Q178" s="35">
        <v>31</v>
      </c>
      <c r="R178" s="39">
        <v>2</v>
      </c>
      <c r="S178" s="40"/>
    </row>
    <row r="179" spans="1:24" ht="15.75" thickBot="1" x14ac:dyDescent="0.3">
      <c r="A179" s="18">
        <v>24</v>
      </c>
      <c r="B179" s="24"/>
      <c r="C179" s="25"/>
      <c r="D179" s="23"/>
      <c r="E179" s="23"/>
      <c r="F179" s="23"/>
      <c r="G179" s="23"/>
      <c r="H179" s="23"/>
      <c r="I179" s="23"/>
      <c r="J179" s="23"/>
      <c r="K179" s="23"/>
      <c r="L179" s="18"/>
      <c r="O179" s="50"/>
      <c r="P179" s="34" t="s">
        <v>71</v>
      </c>
      <c r="Q179" s="35">
        <v>31</v>
      </c>
      <c r="R179" s="39">
        <v>2</v>
      </c>
      <c r="S179" s="40"/>
    </row>
    <row r="180" spans="1:24" ht="15.75" thickBot="1" x14ac:dyDescent="0.3">
      <c r="A180" s="18">
        <v>25</v>
      </c>
      <c r="B180" s="24"/>
      <c r="C180" s="25"/>
      <c r="D180" s="23"/>
      <c r="E180" s="23"/>
      <c r="F180" s="23"/>
      <c r="G180" s="23"/>
      <c r="H180" s="23"/>
      <c r="I180" s="23"/>
      <c r="J180" s="23"/>
      <c r="K180" s="23"/>
      <c r="L180" s="18"/>
      <c r="O180" s="50"/>
      <c r="P180" s="34" t="s">
        <v>72</v>
      </c>
      <c r="Q180" s="35">
        <v>5</v>
      </c>
      <c r="R180" s="39">
        <v>1</v>
      </c>
      <c r="S180" s="40"/>
    </row>
    <row r="181" spans="1:24" ht="15.75" thickBot="1" x14ac:dyDescent="0.3">
      <c r="A181" s="18">
        <v>26</v>
      </c>
      <c r="B181" s="24"/>
      <c r="C181" s="25"/>
      <c r="D181" s="23"/>
      <c r="E181" s="23"/>
      <c r="F181" s="23"/>
      <c r="G181" s="23"/>
      <c r="H181" s="23"/>
      <c r="I181" s="23"/>
      <c r="J181" s="23"/>
      <c r="K181" s="23"/>
      <c r="L181" s="18"/>
      <c r="O181" s="50"/>
      <c r="P181" s="34" t="s">
        <v>73</v>
      </c>
      <c r="Q181" s="35">
        <v>30</v>
      </c>
      <c r="R181" s="39">
        <v>2</v>
      </c>
      <c r="S181" s="40"/>
    </row>
    <row r="182" spans="1:24" ht="15.75" thickBot="1" x14ac:dyDescent="0.3">
      <c r="A182" s="18">
        <v>27</v>
      </c>
      <c r="B182" s="24"/>
      <c r="C182" s="25"/>
      <c r="D182" s="23"/>
      <c r="E182" s="23"/>
      <c r="F182" s="23"/>
      <c r="G182" s="23"/>
      <c r="H182" s="23"/>
      <c r="I182" s="23"/>
      <c r="J182" s="23"/>
      <c r="K182" s="23"/>
      <c r="L182" s="18"/>
    </row>
    <row r="183" spans="1:24" ht="15.75" thickBot="1" x14ac:dyDescent="0.3">
      <c r="A183" s="18">
        <v>28</v>
      </c>
      <c r="B183" s="26"/>
      <c r="C183" s="27"/>
      <c r="D183" s="23"/>
      <c r="E183" s="23"/>
      <c r="F183" s="23"/>
      <c r="G183" s="23"/>
      <c r="H183" s="23"/>
      <c r="I183" s="23"/>
      <c r="J183" s="23"/>
      <c r="K183" s="23"/>
      <c r="L183" s="18"/>
    </row>
    <row r="184" spans="1:24" ht="15.75" thickBot="1" x14ac:dyDescent="0.3">
      <c r="A184" s="18">
        <v>29</v>
      </c>
      <c r="B184" s="26"/>
      <c r="C184" s="27"/>
      <c r="D184" s="23"/>
      <c r="E184" s="23"/>
      <c r="F184" s="23"/>
      <c r="G184" s="23"/>
      <c r="H184" s="23"/>
      <c r="I184" s="23"/>
      <c r="J184" s="23"/>
      <c r="K184" s="23"/>
      <c r="L184" s="18"/>
    </row>
    <row r="185" spans="1:24" ht="15.75" thickBot="1" x14ac:dyDescent="0.3">
      <c r="A185" s="18">
        <v>30</v>
      </c>
      <c r="B185" s="26"/>
      <c r="C185" s="27"/>
      <c r="D185" s="23"/>
      <c r="E185" s="23"/>
      <c r="F185" s="23"/>
      <c r="G185" s="23"/>
      <c r="H185" s="23"/>
      <c r="I185" s="23"/>
      <c r="J185" s="23"/>
      <c r="K185" s="23"/>
      <c r="L185" s="18"/>
    </row>
    <row r="186" spans="1:24" ht="15.75" thickBot="1" x14ac:dyDescent="0.3">
      <c r="A186" s="18">
        <v>31</v>
      </c>
      <c r="B186" s="26"/>
      <c r="C186" s="27"/>
      <c r="D186" s="23"/>
      <c r="E186" s="23"/>
      <c r="F186" s="23"/>
      <c r="G186" s="23"/>
      <c r="H186" s="23"/>
      <c r="I186" s="23"/>
      <c r="J186" s="23"/>
      <c r="K186" s="23"/>
      <c r="L186" s="18"/>
    </row>
    <row r="187" spans="1:24" ht="16.5" thickBot="1" x14ac:dyDescent="0.3">
      <c r="A187" s="18">
        <v>32</v>
      </c>
      <c r="B187" s="28"/>
      <c r="C187" s="29"/>
      <c r="D187" s="18"/>
      <c r="E187" s="18"/>
      <c r="F187" s="18"/>
      <c r="G187" s="18"/>
      <c r="H187" s="18"/>
      <c r="I187" s="18"/>
      <c r="J187" s="18"/>
      <c r="K187" s="18"/>
      <c r="L187" s="18"/>
      <c r="P187" s="51" t="s">
        <v>77</v>
      </c>
      <c r="Q187" s="52"/>
      <c r="R187" s="52"/>
      <c r="S187" s="52"/>
      <c r="T187" s="52"/>
      <c r="U187" s="52"/>
      <c r="V187" s="52"/>
      <c r="W187" s="52"/>
      <c r="X187" s="53"/>
    </row>
    <row r="188" spans="1:24" x14ac:dyDescent="0.25">
      <c r="A188" s="18"/>
      <c r="B188" s="18"/>
      <c r="C188" s="18"/>
      <c r="D188" s="57" t="s">
        <v>43</v>
      </c>
      <c r="E188" s="57"/>
      <c r="F188" s="57"/>
      <c r="G188" s="57"/>
      <c r="H188" s="18"/>
      <c r="I188" s="18"/>
      <c r="J188" s="18"/>
      <c r="K188" s="18"/>
      <c r="L188" s="18"/>
      <c r="P188" s="41" t="s">
        <v>78</v>
      </c>
      <c r="Q188" s="41"/>
      <c r="R188" s="41"/>
      <c r="S188" s="41"/>
      <c r="T188" s="41"/>
      <c r="U188" s="41"/>
      <c r="V188" s="41"/>
      <c r="W188" s="54" t="s">
        <v>79</v>
      </c>
      <c r="X188" s="54"/>
    </row>
    <row r="189" spans="1:24" x14ac:dyDescent="0.25">
      <c r="A189" s="18"/>
      <c r="B189" s="18"/>
      <c r="C189" s="18"/>
      <c r="D189" s="18" t="s">
        <v>44</v>
      </c>
      <c r="E189" s="18"/>
      <c r="F189" s="18"/>
      <c r="G189" s="18"/>
      <c r="H189" s="18"/>
      <c r="I189" s="18"/>
      <c r="J189" s="18"/>
      <c r="K189" s="18"/>
      <c r="L189" s="18"/>
      <c r="P189" s="34"/>
      <c r="Q189" s="34" t="s">
        <v>69</v>
      </c>
      <c r="R189" s="34" t="s">
        <v>80</v>
      </c>
      <c r="S189" s="34" t="s">
        <v>81</v>
      </c>
      <c r="T189" s="34" t="s">
        <v>82</v>
      </c>
      <c r="U189" s="34" t="s">
        <v>83</v>
      </c>
      <c r="V189" s="34" t="s">
        <v>84</v>
      </c>
      <c r="W189" s="54"/>
      <c r="X189" s="54"/>
    </row>
    <row r="190" spans="1:24" x14ac:dyDescent="0.25">
      <c r="P190" s="34" t="s">
        <v>70</v>
      </c>
      <c r="Q190" s="39">
        <v>2</v>
      </c>
      <c r="R190" s="39">
        <v>2</v>
      </c>
      <c r="S190" s="39">
        <v>3</v>
      </c>
      <c r="T190" s="39">
        <v>2</v>
      </c>
      <c r="U190" s="34">
        <f>AVERAGE(Q190:T190)</f>
        <v>2.25</v>
      </c>
      <c r="V190" s="35">
        <v>2</v>
      </c>
      <c r="W190" s="34" t="s">
        <v>70</v>
      </c>
      <c r="X190" s="34">
        <v>2</v>
      </c>
    </row>
    <row r="191" spans="1:24" x14ac:dyDescent="0.25">
      <c r="P191" s="34" t="s">
        <v>71</v>
      </c>
      <c r="Q191" s="39">
        <v>2</v>
      </c>
      <c r="R191" s="39">
        <v>2</v>
      </c>
      <c r="S191" s="39">
        <v>3</v>
      </c>
      <c r="T191" s="39">
        <v>2</v>
      </c>
      <c r="U191" s="34">
        <f>AVERAGE(Q191:T191)</f>
        <v>2.25</v>
      </c>
      <c r="V191" s="35">
        <v>2</v>
      </c>
      <c r="W191" s="34" t="s">
        <v>71</v>
      </c>
      <c r="X191" s="34">
        <v>3</v>
      </c>
    </row>
    <row r="192" spans="1:24" x14ac:dyDescent="0.25">
      <c r="P192" s="34" t="s">
        <v>72</v>
      </c>
      <c r="Q192" s="39">
        <v>1</v>
      </c>
      <c r="R192" s="39">
        <v>2</v>
      </c>
      <c r="S192" s="39">
        <v>1</v>
      </c>
      <c r="T192" s="39">
        <v>1</v>
      </c>
      <c r="U192" s="34">
        <f>AVERAGE(Q192:T192)</f>
        <v>1.25</v>
      </c>
      <c r="V192" s="35">
        <v>2</v>
      </c>
      <c r="W192" s="34" t="s">
        <v>72</v>
      </c>
      <c r="X192" s="34">
        <v>2</v>
      </c>
    </row>
    <row r="193" spans="16:24" x14ac:dyDescent="0.25">
      <c r="P193" s="34" t="s">
        <v>73</v>
      </c>
      <c r="Q193" s="39">
        <v>0</v>
      </c>
      <c r="R193" s="39">
        <v>2</v>
      </c>
      <c r="S193" s="39">
        <v>3</v>
      </c>
      <c r="T193" s="39">
        <v>2</v>
      </c>
      <c r="U193" s="34">
        <f>AVERAGE(Q193:T193)</f>
        <v>1.75</v>
      </c>
      <c r="V193" s="35">
        <v>2</v>
      </c>
      <c r="W193" s="34" t="s">
        <v>73</v>
      </c>
      <c r="X193" s="34">
        <v>3</v>
      </c>
    </row>
    <row r="194" spans="16:24" x14ac:dyDescent="0.25">
      <c r="P194" s="41" t="s">
        <v>63</v>
      </c>
      <c r="Q194" s="41"/>
      <c r="R194" s="41"/>
      <c r="S194" s="41"/>
      <c r="T194" s="41"/>
      <c r="U194" s="34">
        <f>AVERAGE(U190:U193)</f>
        <v>1.875</v>
      </c>
      <c r="V194" s="34">
        <f>AVERAGE(V190:V193)</f>
        <v>2</v>
      </c>
      <c r="W194" s="46" t="s">
        <v>79</v>
      </c>
      <c r="X194" s="47">
        <f>AVERAGE(X190:X193)</f>
        <v>2.5</v>
      </c>
    </row>
    <row r="195" spans="16:24" x14ac:dyDescent="0.25">
      <c r="P195" s="41" t="s">
        <v>85</v>
      </c>
      <c r="Q195" s="41"/>
      <c r="R195" s="41"/>
      <c r="S195" s="41"/>
      <c r="T195" s="41"/>
      <c r="U195" s="38">
        <v>0.3</v>
      </c>
      <c r="V195" s="38">
        <v>0.7</v>
      </c>
      <c r="W195" s="46"/>
      <c r="X195" s="48"/>
    </row>
    <row r="196" spans="16:24" x14ac:dyDescent="0.25">
      <c r="P196" s="41" t="s">
        <v>86</v>
      </c>
      <c r="Q196" s="41"/>
      <c r="R196" s="41"/>
      <c r="S196" s="41"/>
      <c r="T196" s="41"/>
      <c r="U196" s="34">
        <f>U194*0.3</f>
        <v>0.5625</v>
      </c>
      <c r="V196" s="34">
        <f>V194*0.7</f>
        <v>1.4</v>
      </c>
      <c r="W196" s="46"/>
      <c r="X196" s="48"/>
    </row>
    <row r="197" spans="16:24" x14ac:dyDescent="0.25">
      <c r="P197" s="41" t="s">
        <v>87</v>
      </c>
      <c r="Q197" s="41"/>
      <c r="R197" s="41"/>
      <c r="S197" s="41"/>
      <c r="T197" s="41"/>
      <c r="U197" s="42">
        <f>U196+V196</f>
        <v>1.9624999999999999</v>
      </c>
      <c r="V197" s="44"/>
      <c r="W197" s="46"/>
      <c r="X197" s="49"/>
    </row>
    <row r="198" spans="16:24" x14ac:dyDescent="0.25">
      <c r="P198" s="41" t="s">
        <v>88</v>
      </c>
      <c r="Q198" s="41"/>
      <c r="R198" s="41"/>
      <c r="S198" s="41"/>
      <c r="T198" s="41"/>
      <c r="U198" s="45">
        <v>0.8</v>
      </c>
      <c r="V198" s="41"/>
      <c r="W198" s="45">
        <v>0.2</v>
      </c>
      <c r="X198" s="41"/>
    </row>
    <row r="199" spans="16:24" x14ac:dyDescent="0.25">
      <c r="P199" s="41" t="s">
        <v>89</v>
      </c>
      <c r="Q199" s="41"/>
      <c r="R199" s="41"/>
      <c r="S199" s="41"/>
      <c r="T199" s="41"/>
      <c r="U199" s="41">
        <f>U197*0.8</f>
        <v>1.57</v>
      </c>
      <c r="V199" s="41"/>
      <c r="W199" s="41">
        <f>X194*0.2</f>
        <v>0.5</v>
      </c>
      <c r="X199" s="41"/>
    </row>
    <row r="200" spans="16:24" x14ac:dyDescent="0.25">
      <c r="P200" s="41" t="s">
        <v>77</v>
      </c>
      <c r="Q200" s="41"/>
      <c r="R200" s="41"/>
      <c r="S200" s="41"/>
      <c r="T200" s="41"/>
      <c r="U200" s="42">
        <f>U199+W199</f>
        <v>2.0700000000000003</v>
      </c>
      <c r="V200" s="43"/>
      <c r="W200" s="43"/>
      <c r="X200" s="44"/>
    </row>
  </sheetData>
  <mergeCells count="82">
    <mergeCell ref="D6:K6"/>
    <mergeCell ref="A7:A10"/>
    <mergeCell ref="B7:B10"/>
    <mergeCell ref="C7:C10"/>
    <mergeCell ref="D7:G7"/>
    <mergeCell ref="H7:K7"/>
    <mergeCell ref="L7:L10"/>
    <mergeCell ref="H8:K8"/>
    <mergeCell ref="D44:G44"/>
    <mergeCell ref="D55:K55"/>
    <mergeCell ref="A56:A59"/>
    <mergeCell ref="B56:B59"/>
    <mergeCell ref="C56:C59"/>
    <mergeCell ref="D56:G56"/>
    <mergeCell ref="H56:K56"/>
    <mergeCell ref="L56:L59"/>
    <mergeCell ref="H57:K57"/>
    <mergeCell ref="D93:G93"/>
    <mergeCell ref="D103:K103"/>
    <mergeCell ref="A104:A107"/>
    <mergeCell ref="B104:B107"/>
    <mergeCell ref="C104:C107"/>
    <mergeCell ref="D104:G104"/>
    <mergeCell ref="H104:K104"/>
    <mergeCell ref="A152:A155"/>
    <mergeCell ref="B152:B155"/>
    <mergeCell ref="C152:C155"/>
    <mergeCell ref="D152:G152"/>
    <mergeCell ref="H152:K152"/>
    <mergeCell ref="H153:K153"/>
    <mergeCell ref="D188:G188"/>
    <mergeCell ref="L104:L107"/>
    <mergeCell ref="H105:K105"/>
    <mergeCell ref="D140:G140"/>
    <mergeCell ref="D151:K151"/>
    <mergeCell ref="L152:L155"/>
    <mergeCell ref="R1:V1"/>
    <mergeCell ref="R2:V2"/>
    <mergeCell ref="Q27:Q29"/>
    <mergeCell ref="R27:U27"/>
    <mergeCell ref="R28:U28"/>
    <mergeCell ref="R33:S33"/>
    <mergeCell ref="O34:O37"/>
    <mergeCell ref="S56:W56"/>
    <mergeCell ref="S57:W57"/>
    <mergeCell ref="R80:R82"/>
    <mergeCell ref="S80:V80"/>
    <mergeCell ref="S81:V81"/>
    <mergeCell ref="S86:T86"/>
    <mergeCell ref="P87:P90"/>
    <mergeCell ref="U104:Y104"/>
    <mergeCell ref="U105:Y105"/>
    <mergeCell ref="R125:R127"/>
    <mergeCell ref="S125:V125"/>
    <mergeCell ref="S126:V126"/>
    <mergeCell ref="S130:T130"/>
    <mergeCell ref="P131:P134"/>
    <mergeCell ref="T152:X152"/>
    <mergeCell ref="T153:X153"/>
    <mergeCell ref="Q172:Q174"/>
    <mergeCell ref="R172:U172"/>
    <mergeCell ref="R173:U173"/>
    <mergeCell ref="R177:S177"/>
    <mergeCell ref="O178:O181"/>
    <mergeCell ref="P187:X187"/>
    <mergeCell ref="P188:V188"/>
    <mergeCell ref="W188:X189"/>
    <mergeCell ref="P194:T194"/>
    <mergeCell ref="W194:W197"/>
    <mergeCell ref="X194:X197"/>
    <mergeCell ref="P195:T195"/>
    <mergeCell ref="P196:T196"/>
    <mergeCell ref="P197:T197"/>
    <mergeCell ref="U197:V197"/>
    <mergeCell ref="P200:T200"/>
    <mergeCell ref="U200:X200"/>
    <mergeCell ref="P198:T198"/>
    <mergeCell ref="U198:V198"/>
    <mergeCell ref="W198:X198"/>
    <mergeCell ref="P199:T199"/>
    <mergeCell ref="U199:V199"/>
    <mergeCell ref="W199:X19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2"/>
  <sheetViews>
    <sheetView topLeftCell="A106" workbookViewId="0">
      <selection activeCell="A114" sqref="A114:O163"/>
    </sheetView>
  </sheetViews>
  <sheetFormatPr defaultRowHeight="15" x14ac:dyDescent="0.25"/>
  <sheetData>
    <row r="1" spans="3:9" x14ac:dyDescent="0.25">
      <c r="E1" s="55" t="s">
        <v>51</v>
      </c>
      <c r="F1" s="55"/>
      <c r="G1" s="55"/>
      <c r="H1" s="55"/>
      <c r="I1" s="55"/>
    </row>
    <row r="2" spans="3:9" x14ac:dyDescent="0.25">
      <c r="E2" s="55" t="s">
        <v>52</v>
      </c>
      <c r="F2" s="55"/>
      <c r="G2" s="55"/>
      <c r="H2" s="55"/>
      <c r="I2" s="55"/>
    </row>
    <row r="6" spans="3:9" ht="45" x14ac:dyDescent="0.25">
      <c r="C6" s="30" t="s">
        <v>53</v>
      </c>
      <c r="D6" s="30" t="s">
        <v>54</v>
      </c>
    </row>
    <row r="7" spans="3:9" x14ac:dyDescent="0.25">
      <c r="C7" s="31" t="s">
        <v>55</v>
      </c>
      <c r="D7" s="31">
        <v>5</v>
      </c>
    </row>
    <row r="8" spans="3:9" x14ac:dyDescent="0.25">
      <c r="C8" s="31" t="s">
        <v>56</v>
      </c>
      <c r="D8" s="31">
        <v>0</v>
      </c>
    </row>
    <row r="9" spans="3:9" x14ac:dyDescent="0.25">
      <c r="C9" s="31" t="s">
        <v>57</v>
      </c>
      <c r="D9" s="31">
        <v>5</v>
      </c>
    </row>
    <row r="10" spans="3:9" x14ac:dyDescent="0.25">
      <c r="C10" s="31" t="s">
        <v>58</v>
      </c>
      <c r="D10" s="31">
        <v>5</v>
      </c>
    </row>
    <row r="11" spans="3:9" x14ac:dyDescent="0.25">
      <c r="C11" s="31" t="s">
        <v>59</v>
      </c>
      <c r="D11" s="31">
        <v>0</v>
      </c>
    </row>
    <row r="12" spans="3:9" x14ac:dyDescent="0.25">
      <c r="C12" s="31" t="s">
        <v>60</v>
      </c>
      <c r="D12" s="31">
        <v>0</v>
      </c>
    </row>
    <row r="23" spans="3:11" x14ac:dyDescent="0.25">
      <c r="C23" s="32" t="s">
        <v>61</v>
      </c>
      <c r="D23" s="32"/>
      <c r="E23" s="32"/>
    </row>
    <row r="26" spans="3:11" ht="45" x14ac:dyDescent="0.25">
      <c r="D26" s="32"/>
      <c r="E26" s="32"/>
      <c r="F26" s="32"/>
      <c r="G26" s="32"/>
      <c r="H26" s="32"/>
      <c r="I26" s="32"/>
      <c r="J26" s="33" t="s">
        <v>62</v>
      </c>
      <c r="K26" s="34" t="s">
        <v>63</v>
      </c>
    </row>
    <row r="27" spans="3:11" ht="15" customHeight="1" x14ac:dyDescent="0.25">
      <c r="D27" s="56" t="s">
        <v>64</v>
      </c>
      <c r="E27" s="41" t="s">
        <v>65</v>
      </c>
      <c r="F27" s="41"/>
      <c r="G27" s="41"/>
      <c r="H27" s="41"/>
      <c r="I27" s="34"/>
      <c r="J27" s="34">
        <v>9.67</v>
      </c>
      <c r="K27" s="35">
        <v>1</v>
      </c>
    </row>
    <row r="28" spans="3:11" x14ac:dyDescent="0.25">
      <c r="D28" s="56"/>
      <c r="E28" s="41" t="s">
        <v>66</v>
      </c>
      <c r="F28" s="41"/>
      <c r="G28" s="41"/>
      <c r="H28" s="41"/>
      <c r="I28" s="34"/>
      <c r="J28" s="34">
        <v>48.38</v>
      </c>
      <c r="K28" s="35">
        <v>3</v>
      </c>
    </row>
    <row r="29" spans="3:11" x14ac:dyDescent="0.25">
      <c r="D29" s="56"/>
      <c r="E29" s="34" t="s">
        <v>67</v>
      </c>
      <c r="F29" s="34"/>
      <c r="G29" s="34"/>
      <c r="H29" s="34"/>
      <c r="I29" s="34"/>
      <c r="J29" s="34">
        <v>41.93</v>
      </c>
      <c r="K29" s="35">
        <v>2</v>
      </c>
    </row>
    <row r="32" spans="3:11" x14ac:dyDescent="0.25">
      <c r="C32" s="32" t="s">
        <v>68</v>
      </c>
      <c r="D32" s="32"/>
      <c r="E32" s="32"/>
    </row>
    <row r="33" spans="2:9" x14ac:dyDescent="0.25">
      <c r="B33" s="34"/>
      <c r="C33" s="34"/>
      <c r="D33" s="34"/>
      <c r="E33" s="41" t="s">
        <v>63</v>
      </c>
      <c r="F33" s="41"/>
    </row>
    <row r="34" spans="2:9" ht="15" customHeight="1" x14ac:dyDescent="0.25">
      <c r="B34" s="50" t="s">
        <v>69</v>
      </c>
      <c r="C34" s="34" t="s">
        <v>70</v>
      </c>
      <c r="D34" s="35">
        <v>31</v>
      </c>
      <c r="E34" s="36">
        <v>2</v>
      </c>
      <c r="F34" s="37"/>
    </row>
    <row r="35" spans="2:9" x14ac:dyDescent="0.25">
      <c r="B35" s="50"/>
      <c r="C35" s="34" t="s">
        <v>71</v>
      </c>
      <c r="D35" s="35">
        <v>31</v>
      </c>
      <c r="E35" s="36">
        <v>2</v>
      </c>
      <c r="F35" s="37"/>
    </row>
    <row r="36" spans="2:9" x14ac:dyDescent="0.25">
      <c r="B36" s="50"/>
      <c r="C36" s="34" t="s">
        <v>72</v>
      </c>
      <c r="D36" s="35">
        <v>13</v>
      </c>
      <c r="E36" s="36">
        <v>1</v>
      </c>
      <c r="F36" s="37"/>
    </row>
    <row r="37" spans="2:9" x14ac:dyDescent="0.25">
      <c r="B37" s="50"/>
      <c r="C37" s="34" t="s">
        <v>73</v>
      </c>
      <c r="D37" s="35">
        <f>[1]Sheet1!L33</f>
        <v>0</v>
      </c>
      <c r="E37" s="36">
        <v>0</v>
      </c>
      <c r="F37" s="37"/>
    </row>
    <row r="43" spans="2:9" x14ac:dyDescent="0.25">
      <c r="E43" s="55" t="s">
        <v>51</v>
      </c>
      <c r="F43" s="55"/>
      <c r="G43" s="55"/>
      <c r="H43" s="55"/>
      <c r="I43" s="55"/>
    </row>
    <row r="44" spans="2:9" x14ac:dyDescent="0.25">
      <c r="E44" s="55" t="s">
        <v>52</v>
      </c>
      <c r="F44" s="55"/>
      <c r="G44" s="55"/>
      <c r="H44" s="55"/>
      <c r="I44" s="55"/>
    </row>
    <row r="46" spans="2:9" ht="45" x14ac:dyDescent="0.25">
      <c r="C46" s="30" t="s">
        <v>53</v>
      </c>
      <c r="D46" s="30" t="s">
        <v>74</v>
      </c>
    </row>
    <row r="47" spans="2:9" x14ac:dyDescent="0.25">
      <c r="C47" s="31" t="s">
        <v>55</v>
      </c>
      <c r="D47" s="31">
        <v>0</v>
      </c>
    </row>
    <row r="48" spans="2:9" x14ac:dyDescent="0.25">
      <c r="C48" s="31" t="s">
        <v>56</v>
      </c>
      <c r="D48" s="31">
        <v>5</v>
      </c>
    </row>
    <row r="49" spans="3:5" x14ac:dyDescent="0.25">
      <c r="C49" s="31" t="s">
        <v>57</v>
      </c>
      <c r="D49" s="31">
        <v>5</v>
      </c>
    </row>
    <row r="50" spans="3:5" x14ac:dyDescent="0.25">
      <c r="C50" s="31" t="s">
        <v>58</v>
      </c>
      <c r="D50" s="31">
        <v>0</v>
      </c>
    </row>
    <row r="51" spans="3:5" x14ac:dyDescent="0.25">
      <c r="C51" s="31" t="s">
        <v>59</v>
      </c>
      <c r="D51" s="31">
        <v>5</v>
      </c>
    </row>
    <row r="52" spans="3:5" x14ac:dyDescent="0.25">
      <c r="C52" s="31" t="s">
        <v>60</v>
      </c>
      <c r="D52" s="31">
        <v>0</v>
      </c>
    </row>
    <row r="63" spans="3:5" x14ac:dyDescent="0.25">
      <c r="C63" s="32" t="s">
        <v>61</v>
      </c>
      <c r="D63" s="32"/>
      <c r="E63" s="32"/>
    </row>
    <row r="66" spans="2:11" ht="45" x14ac:dyDescent="0.25">
      <c r="D66" s="32"/>
      <c r="E66" s="32"/>
      <c r="F66" s="32"/>
      <c r="G66" s="32"/>
      <c r="H66" s="32"/>
      <c r="I66" s="32"/>
      <c r="J66" s="33" t="s">
        <v>62</v>
      </c>
      <c r="K66" s="34" t="s">
        <v>63</v>
      </c>
    </row>
    <row r="67" spans="2:11" ht="15" customHeight="1" x14ac:dyDescent="0.25">
      <c r="D67" s="56" t="s">
        <v>64</v>
      </c>
      <c r="E67" s="41" t="s">
        <v>65</v>
      </c>
      <c r="F67" s="41"/>
      <c r="G67" s="41"/>
      <c r="H67" s="41"/>
      <c r="I67" s="34"/>
      <c r="J67" s="34">
        <v>6.45</v>
      </c>
      <c r="K67" s="35">
        <v>1</v>
      </c>
    </row>
    <row r="68" spans="2:11" x14ac:dyDescent="0.25">
      <c r="D68" s="56"/>
      <c r="E68" s="41" t="s">
        <v>66</v>
      </c>
      <c r="F68" s="41"/>
      <c r="G68" s="41"/>
      <c r="H68" s="41"/>
      <c r="I68" s="34"/>
      <c r="J68" s="34">
        <v>45.16</v>
      </c>
      <c r="K68" s="35">
        <v>2</v>
      </c>
    </row>
    <row r="69" spans="2:11" x14ac:dyDescent="0.25">
      <c r="D69" s="56"/>
      <c r="E69" s="34" t="s">
        <v>67</v>
      </c>
      <c r="F69" s="34"/>
      <c r="G69" s="34"/>
      <c r="H69" s="34"/>
      <c r="I69" s="34"/>
      <c r="J69" s="34">
        <v>48.35</v>
      </c>
      <c r="K69" s="35">
        <v>3</v>
      </c>
    </row>
    <row r="72" spans="2:11" x14ac:dyDescent="0.25">
      <c r="C72" s="32" t="s">
        <v>68</v>
      </c>
      <c r="D72" s="32"/>
    </row>
    <row r="73" spans="2:11" x14ac:dyDescent="0.25">
      <c r="B73" s="34"/>
      <c r="C73" s="34"/>
      <c r="D73" s="34"/>
      <c r="E73" s="41" t="s">
        <v>63</v>
      </c>
      <c r="F73" s="41"/>
    </row>
    <row r="74" spans="2:11" ht="15" customHeight="1" x14ac:dyDescent="0.25">
      <c r="B74" s="50" t="s">
        <v>69</v>
      </c>
      <c r="C74" s="34" t="s">
        <v>70</v>
      </c>
      <c r="D74" s="35">
        <v>31</v>
      </c>
      <c r="E74" s="36">
        <v>2</v>
      </c>
      <c r="F74" s="37"/>
    </row>
    <row r="75" spans="2:11" x14ac:dyDescent="0.25">
      <c r="B75" s="50"/>
      <c r="C75" s="34" t="s">
        <v>71</v>
      </c>
      <c r="D75" s="35">
        <v>31</v>
      </c>
      <c r="E75" s="36">
        <v>2</v>
      </c>
      <c r="F75" s="37"/>
    </row>
    <row r="76" spans="2:11" x14ac:dyDescent="0.25">
      <c r="B76" s="50"/>
      <c r="C76" s="34" t="s">
        <v>72</v>
      </c>
      <c r="D76" s="35">
        <v>12</v>
      </c>
      <c r="E76" s="36">
        <v>2</v>
      </c>
      <c r="F76" s="37"/>
    </row>
    <row r="77" spans="2:11" x14ac:dyDescent="0.25">
      <c r="B77" s="50"/>
      <c r="C77" s="34" t="s">
        <v>73</v>
      </c>
      <c r="D77" s="35">
        <v>30</v>
      </c>
      <c r="E77" s="36">
        <v>2</v>
      </c>
      <c r="F77" s="37"/>
    </row>
    <row r="80" spans="2:11" x14ac:dyDescent="0.25">
      <c r="G80" s="55" t="s">
        <v>51</v>
      </c>
      <c r="H80" s="55"/>
      <c r="I80" s="55"/>
      <c r="J80" s="55"/>
      <c r="K80" s="55"/>
    </row>
    <row r="81" spans="3:11" x14ac:dyDescent="0.25">
      <c r="G81" s="55" t="s">
        <v>52</v>
      </c>
      <c r="H81" s="55"/>
      <c r="I81" s="55"/>
      <c r="J81" s="55"/>
      <c r="K81" s="55"/>
    </row>
    <row r="83" spans="3:11" ht="45" x14ac:dyDescent="0.25">
      <c r="C83" s="30" t="s">
        <v>53</v>
      </c>
      <c r="D83" s="30" t="s">
        <v>75</v>
      </c>
    </row>
    <row r="84" spans="3:11" x14ac:dyDescent="0.25">
      <c r="C84" s="31" t="s">
        <v>55</v>
      </c>
      <c r="D84" s="31">
        <v>0</v>
      </c>
    </row>
    <row r="85" spans="3:11" x14ac:dyDescent="0.25">
      <c r="C85" s="31" t="s">
        <v>56</v>
      </c>
      <c r="D85" s="31">
        <v>5</v>
      </c>
    </row>
    <row r="86" spans="3:11" x14ac:dyDescent="0.25">
      <c r="C86" s="31" t="s">
        <v>57</v>
      </c>
      <c r="D86" s="31">
        <v>4</v>
      </c>
    </row>
    <row r="87" spans="3:11" x14ac:dyDescent="0.25">
      <c r="C87" s="31" t="s">
        <v>58</v>
      </c>
      <c r="D87" s="31">
        <v>6</v>
      </c>
    </row>
    <row r="88" spans="3:11" x14ac:dyDescent="0.25">
      <c r="C88" s="31" t="s">
        <v>59</v>
      </c>
      <c r="D88" s="31">
        <v>0</v>
      </c>
    </row>
    <row r="89" spans="3:11" x14ac:dyDescent="0.25">
      <c r="C89" s="31" t="s">
        <v>60</v>
      </c>
      <c r="D89" s="31">
        <v>0</v>
      </c>
    </row>
    <row r="98" spans="2:11" x14ac:dyDescent="0.25">
      <c r="C98" s="32" t="s">
        <v>61</v>
      </c>
      <c r="D98" s="32"/>
      <c r="E98" s="32"/>
    </row>
    <row r="100" spans="2:11" ht="45" x14ac:dyDescent="0.25">
      <c r="D100" s="32"/>
      <c r="E100" s="32"/>
      <c r="F100" s="32"/>
      <c r="G100" s="32"/>
      <c r="H100" s="32"/>
      <c r="I100" s="32"/>
      <c r="J100" s="33" t="s">
        <v>62</v>
      </c>
      <c r="K100" s="34" t="s">
        <v>63</v>
      </c>
    </row>
    <row r="101" spans="2:11" ht="15" customHeight="1" x14ac:dyDescent="0.25">
      <c r="D101" s="56" t="s">
        <v>64</v>
      </c>
      <c r="E101" s="41" t="s">
        <v>65</v>
      </c>
      <c r="F101" s="41"/>
      <c r="G101" s="41"/>
      <c r="H101" s="41"/>
      <c r="I101" s="34"/>
      <c r="J101" s="34">
        <v>0</v>
      </c>
      <c r="K101" s="35">
        <v>1</v>
      </c>
    </row>
    <row r="102" spans="2:11" x14ac:dyDescent="0.25">
      <c r="D102" s="56"/>
      <c r="E102" s="41" t="s">
        <v>66</v>
      </c>
      <c r="F102" s="41"/>
      <c r="G102" s="41"/>
      <c r="H102" s="41"/>
      <c r="I102" s="34"/>
      <c r="J102" s="34">
        <v>9.67</v>
      </c>
      <c r="K102" s="35">
        <v>2</v>
      </c>
    </row>
    <row r="103" spans="2:11" x14ac:dyDescent="0.25">
      <c r="D103" s="56"/>
      <c r="E103" s="34" t="s">
        <v>67</v>
      </c>
      <c r="F103" s="34"/>
      <c r="G103" s="34"/>
      <c r="H103" s="34"/>
      <c r="I103" s="34"/>
      <c r="J103" s="34">
        <v>90.32</v>
      </c>
      <c r="K103" s="35">
        <v>3</v>
      </c>
    </row>
    <row r="105" spans="2:11" x14ac:dyDescent="0.25">
      <c r="C105" s="32" t="s">
        <v>68</v>
      </c>
      <c r="D105" s="32"/>
    </row>
    <row r="106" spans="2:11" x14ac:dyDescent="0.25">
      <c r="B106" s="34"/>
      <c r="C106" s="34"/>
      <c r="D106" s="34"/>
      <c r="E106" s="41" t="s">
        <v>63</v>
      </c>
      <c r="F106" s="41"/>
    </row>
    <row r="107" spans="2:11" ht="15" customHeight="1" x14ac:dyDescent="0.25">
      <c r="B107" s="50" t="s">
        <v>69</v>
      </c>
      <c r="C107" s="34" t="s">
        <v>70</v>
      </c>
      <c r="D107" s="35">
        <v>31</v>
      </c>
      <c r="E107" s="36">
        <v>3</v>
      </c>
      <c r="F107" s="37"/>
    </row>
    <row r="108" spans="2:11" x14ac:dyDescent="0.25">
      <c r="B108" s="50"/>
      <c r="C108" s="34" t="s">
        <v>71</v>
      </c>
      <c r="D108" s="35">
        <v>31</v>
      </c>
      <c r="E108" s="36">
        <v>3</v>
      </c>
      <c r="F108" s="37"/>
    </row>
    <row r="109" spans="2:11" x14ac:dyDescent="0.25">
      <c r="B109" s="50"/>
      <c r="C109" s="34" t="s">
        <v>72</v>
      </c>
      <c r="D109" s="35">
        <v>0</v>
      </c>
      <c r="E109" s="36">
        <v>1</v>
      </c>
      <c r="F109" s="37"/>
    </row>
    <row r="110" spans="2:11" x14ac:dyDescent="0.25">
      <c r="B110" s="50"/>
      <c r="C110" s="34" t="s">
        <v>73</v>
      </c>
      <c r="D110" s="35">
        <v>31</v>
      </c>
      <c r="E110" s="36">
        <v>3</v>
      </c>
      <c r="F110" s="37"/>
    </row>
    <row r="114" spans="3:11" x14ac:dyDescent="0.25">
      <c r="G114" s="55" t="s">
        <v>51</v>
      </c>
      <c r="H114" s="55"/>
      <c r="I114" s="55"/>
      <c r="J114" s="55"/>
      <c r="K114" s="55"/>
    </row>
    <row r="115" spans="3:11" x14ac:dyDescent="0.25">
      <c r="G115" s="55" t="s">
        <v>52</v>
      </c>
      <c r="H115" s="55"/>
      <c r="I115" s="55"/>
      <c r="J115" s="55"/>
      <c r="K115" s="55"/>
    </row>
    <row r="116" spans="3:11" ht="45" x14ac:dyDescent="0.25">
      <c r="C116" s="30" t="s">
        <v>53</v>
      </c>
      <c r="D116" s="30" t="s">
        <v>76</v>
      </c>
    </row>
    <row r="117" spans="3:11" x14ac:dyDescent="0.25">
      <c r="C117" s="31" t="s">
        <v>55</v>
      </c>
      <c r="D117" s="31">
        <v>5</v>
      </c>
    </row>
    <row r="118" spans="3:11" x14ac:dyDescent="0.25">
      <c r="C118" s="31" t="s">
        <v>56</v>
      </c>
      <c r="D118" s="31">
        <v>5</v>
      </c>
    </row>
    <row r="119" spans="3:11" x14ac:dyDescent="0.25">
      <c r="C119" s="31" t="s">
        <v>57</v>
      </c>
      <c r="D119" s="31">
        <v>0</v>
      </c>
    </row>
    <row r="120" spans="3:11" x14ac:dyDescent="0.25">
      <c r="C120" s="31" t="s">
        <v>58</v>
      </c>
      <c r="D120" s="31">
        <v>5</v>
      </c>
    </row>
    <row r="121" spans="3:11" x14ac:dyDescent="0.25">
      <c r="C121" s="31" t="s">
        <v>59</v>
      </c>
      <c r="D121" s="31">
        <v>0</v>
      </c>
    </row>
    <row r="122" spans="3:11" x14ac:dyDescent="0.25">
      <c r="C122" s="31" t="s">
        <v>60</v>
      </c>
      <c r="D122" s="31">
        <v>0</v>
      </c>
    </row>
    <row r="131" spans="2:11" x14ac:dyDescent="0.25">
      <c r="C131" s="32" t="s">
        <v>61</v>
      </c>
      <c r="D131" s="32"/>
      <c r="E131" s="32"/>
    </row>
    <row r="133" spans="2:11" ht="45" x14ac:dyDescent="0.25">
      <c r="D133" s="32"/>
      <c r="E133" s="32"/>
      <c r="F133" s="32"/>
      <c r="G133" s="32"/>
      <c r="H133" s="32"/>
      <c r="I133" s="32"/>
      <c r="J133" s="33" t="s">
        <v>62</v>
      </c>
      <c r="K133" s="34" t="s">
        <v>63</v>
      </c>
    </row>
    <row r="134" spans="2:11" ht="15" customHeight="1" x14ac:dyDescent="0.25">
      <c r="D134" s="56" t="s">
        <v>64</v>
      </c>
      <c r="E134" s="41" t="s">
        <v>65</v>
      </c>
      <c r="F134" s="41"/>
      <c r="G134" s="41"/>
      <c r="H134" s="41"/>
      <c r="I134" s="34"/>
      <c r="J134" s="34">
        <v>6.45</v>
      </c>
      <c r="K134" s="35">
        <v>1</v>
      </c>
    </row>
    <row r="135" spans="2:11" x14ac:dyDescent="0.25">
      <c r="D135" s="56"/>
      <c r="E135" s="41" t="s">
        <v>66</v>
      </c>
      <c r="F135" s="41"/>
      <c r="G135" s="41"/>
      <c r="H135" s="41"/>
      <c r="I135" s="34"/>
      <c r="J135" s="34">
        <v>41.93</v>
      </c>
      <c r="K135" s="35">
        <v>2</v>
      </c>
    </row>
    <row r="136" spans="2:11" x14ac:dyDescent="0.25">
      <c r="D136" s="56"/>
      <c r="E136" s="34" t="s">
        <v>67</v>
      </c>
      <c r="F136" s="34"/>
      <c r="G136" s="34"/>
      <c r="H136" s="34"/>
      <c r="I136" s="34"/>
      <c r="J136" s="34">
        <v>51.61</v>
      </c>
      <c r="K136" s="35">
        <v>3</v>
      </c>
    </row>
    <row r="138" spans="2:11" x14ac:dyDescent="0.25">
      <c r="C138" s="32" t="s">
        <v>68</v>
      </c>
      <c r="D138" s="32"/>
    </row>
    <row r="139" spans="2:11" x14ac:dyDescent="0.25">
      <c r="B139" s="34"/>
      <c r="C139" s="34"/>
      <c r="D139" s="34"/>
      <c r="E139" s="41" t="s">
        <v>63</v>
      </c>
      <c r="F139" s="41"/>
    </row>
    <row r="140" spans="2:11" ht="15" customHeight="1" x14ac:dyDescent="0.25">
      <c r="B140" s="50" t="s">
        <v>69</v>
      </c>
      <c r="C140" s="34" t="s">
        <v>70</v>
      </c>
      <c r="D140" s="35">
        <v>31</v>
      </c>
      <c r="E140" s="36">
        <v>2</v>
      </c>
      <c r="F140" s="37"/>
    </row>
    <row r="141" spans="2:11" x14ac:dyDescent="0.25">
      <c r="B141" s="50"/>
      <c r="C141" s="34" t="s">
        <v>71</v>
      </c>
      <c r="D141" s="35">
        <v>31</v>
      </c>
      <c r="E141" s="36">
        <v>2</v>
      </c>
      <c r="F141" s="37"/>
    </row>
    <row r="142" spans="2:11" x14ac:dyDescent="0.25">
      <c r="B142" s="50"/>
      <c r="C142" s="34" t="s">
        <v>72</v>
      </c>
      <c r="D142" s="35">
        <v>5</v>
      </c>
      <c r="E142" s="36">
        <v>1</v>
      </c>
      <c r="F142" s="37"/>
    </row>
    <row r="143" spans="2:11" x14ac:dyDescent="0.25">
      <c r="B143" s="50"/>
      <c r="C143" s="34" t="s">
        <v>73</v>
      </c>
      <c r="D143" s="35">
        <v>30</v>
      </c>
      <c r="E143" s="36">
        <v>2</v>
      </c>
      <c r="F143" s="37"/>
    </row>
    <row r="149" spans="3:11" ht="15.75" x14ac:dyDescent="0.25">
      <c r="C149" s="51" t="s">
        <v>77</v>
      </c>
      <c r="D149" s="52"/>
      <c r="E149" s="52"/>
      <c r="F149" s="52"/>
      <c r="G149" s="52"/>
      <c r="H149" s="52"/>
      <c r="I149" s="52"/>
      <c r="J149" s="52"/>
      <c r="K149" s="53"/>
    </row>
    <row r="150" spans="3:11" ht="15" customHeight="1" x14ac:dyDescent="0.25">
      <c r="C150" s="41" t="s">
        <v>78</v>
      </c>
      <c r="D150" s="41"/>
      <c r="E150" s="41"/>
      <c r="F150" s="41"/>
      <c r="G150" s="41"/>
      <c r="H150" s="41"/>
      <c r="I150" s="41"/>
      <c r="J150" s="54" t="s">
        <v>79</v>
      </c>
      <c r="K150" s="54"/>
    </row>
    <row r="151" spans="3:11" x14ac:dyDescent="0.25">
      <c r="C151" s="34"/>
      <c r="D151" s="34" t="s">
        <v>69</v>
      </c>
      <c r="E151" s="34" t="s">
        <v>80</v>
      </c>
      <c r="F151" s="34" t="s">
        <v>81</v>
      </c>
      <c r="G151" s="34" t="s">
        <v>82</v>
      </c>
      <c r="H151" s="34" t="s">
        <v>83</v>
      </c>
      <c r="I151" s="34" t="s">
        <v>84</v>
      </c>
      <c r="J151" s="54"/>
      <c r="K151" s="54"/>
    </row>
    <row r="152" spans="3:11" x14ac:dyDescent="0.25">
      <c r="C152" s="34" t="s">
        <v>70</v>
      </c>
      <c r="D152" s="36">
        <v>2</v>
      </c>
      <c r="E152" s="36">
        <v>2</v>
      </c>
      <c r="F152" s="36">
        <v>3</v>
      </c>
      <c r="G152" s="36">
        <v>2</v>
      </c>
      <c r="H152" s="34">
        <f>AVERAGE(D152:G152)</f>
        <v>2.25</v>
      </c>
      <c r="I152" s="35">
        <v>2</v>
      </c>
      <c r="J152" s="34" t="s">
        <v>70</v>
      </c>
      <c r="K152" s="34">
        <v>2</v>
      </c>
    </row>
    <row r="153" spans="3:11" x14ac:dyDescent="0.25">
      <c r="C153" s="34" t="s">
        <v>71</v>
      </c>
      <c r="D153" s="36">
        <v>2</v>
      </c>
      <c r="E153" s="36">
        <v>2</v>
      </c>
      <c r="F153" s="36">
        <v>3</v>
      </c>
      <c r="G153" s="36">
        <v>2</v>
      </c>
      <c r="H153" s="34">
        <f>AVERAGE(D153:G153)</f>
        <v>2.25</v>
      </c>
      <c r="I153" s="35">
        <v>2</v>
      </c>
      <c r="J153" s="34" t="s">
        <v>71</v>
      </c>
      <c r="K153" s="34">
        <v>3</v>
      </c>
    </row>
    <row r="154" spans="3:11" x14ac:dyDescent="0.25">
      <c r="C154" s="34" t="s">
        <v>72</v>
      </c>
      <c r="D154" s="36">
        <v>1</v>
      </c>
      <c r="E154" s="36">
        <v>2</v>
      </c>
      <c r="F154" s="36">
        <v>1</v>
      </c>
      <c r="G154" s="36">
        <v>1</v>
      </c>
      <c r="H154" s="34">
        <f>AVERAGE(D154:G154)</f>
        <v>1.25</v>
      </c>
      <c r="I154" s="35">
        <v>2</v>
      </c>
      <c r="J154" s="34" t="s">
        <v>72</v>
      </c>
      <c r="K154" s="34">
        <v>2</v>
      </c>
    </row>
    <row r="155" spans="3:11" x14ac:dyDescent="0.25">
      <c r="C155" s="34" t="s">
        <v>73</v>
      </c>
      <c r="D155" s="36">
        <v>0</v>
      </c>
      <c r="E155" s="36">
        <v>2</v>
      </c>
      <c r="F155" s="36">
        <v>3</v>
      </c>
      <c r="G155" s="36">
        <v>2</v>
      </c>
      <c r="H155" s="34">
        <f>AVERAGE(D155:G155)</f>
        <v>1.75</v>
      </c>
      <c r="I155" s="35">
        <v>2</v>
      </c>
      <c r="J155" s="34" t="s">
        <v>73</v>
      </c>
      <c r="K155" s="34">
        <v>3</v>
      </c>
    </row>
    <row r="156" spans="3:11" ht="15" customHeight="1" x14ac:dyDescent="0.25">
      <c r="C156" s="41" t="s">
        <v>63</v>
      </c>
      <c r="D156" s="41"/>
      <c r="E156" s="41"/>
      <c r="F156" s="41"/>
      <c r="G156" s="41"/>
      <c r="H156" s="34">
        <f>AVERAGE(H152:H155)</f>
        <v>1.875</v>
      </c>
      <c r="I156" s="34">
        <f>AVERAGE(I152:I155)</f>
        <v>2</v>
      </c>
      <c r="J156" s="46" t="s">
        <v>79</v>
      </c>
      <c r="K156" s="47">
        <f>AVERAGE(K152:K155)</f>
        <v>2.5</v>
      </c>
    </row>
    <row r="157" spans="3:11" x14ac:dyDescent="0.25">
      <c r="C157" s="41" t="s">
        <v>85</v>
      </c>
      <c r="D157" s="41"/>
      <c r="E157" s="41"/>
      <c r="F157" s="41"/>
      <c r="G157" s="41"/>
      <c r="H157" s="38">
        <v>0.3</v>
      </c>
      <c r="I157" s="38">
        <v>0.7</v>
      </c>
      <c r="J157" s="46"/>
      <c r="K157" s="48"/>
    </row>
    <row r="158" spans="3:11" x14ac:dyDescent="0.25">
      <c r="C158" s="41" t="s">
        <v>86</v>
      </c>
      <c r="D158" s="41"/>
      <c r="E158" s="41"/>
      <c r="F158" s="41"/>
      <c r="G158" s="41"/>
      <c r="H158" s="34">
        <f>H156*0.3</f>
        <v>0.5625</v>
      </c>
      <c r="I158" s="34">
        <f>I156*0.7</f>
        <v>1.4</v>
      </c>
      <c r="J158" s="46"/>
      <c r="K158" s="48"/>
    </row>
    <row r="159" spans="3:11" x14ac:dyDescent="0.25">
      <c r="C159" s="41" t="s">
        <v>87</v>
      </c>
      <c r="D159" s="41"/>
      <c r="E159" s="41"/>
      <c r="F159" s="41"/>
      <c r="G159" s="41"/>
      <c r="H159" s="42">
        <f>H158+I158</f>
        <v>1.9624999999999999</v>
      </c>
      <c r="I159" s="44"/>
      <c r="J159" s="46"/>
      <c r="K159" s="49"/>
    </row>
    <row r="160" spans="3:11" x14ac:dyDescent="0.25">
      <c r="C160" s="41" t="s">
        <v>88</v>
      </c>
      <c r="D160" s="41"/>
      <c r="E160" s="41"/>
      <c r="F160" s="41"/>
      <c r="G160" s="41"/>
      <c r="H160" s="45">
        <v>0.8</v>
      </c>
      <c r="I160" s="41"/>
      <c r="J160" s="45">
        <v>0.2</v>
      </c>
      <c r="K160" s="41"/>
    </row>
    <row r="161" spans="3:11" x14ac:dyDescent="0.25">
      <c r="C161" s="41" t="s">
        <v>89</v>
      </c>
      <c r="D161" s="41"/>
      <c r="E161" s="41"/>
      <c r="F161" s="41"/>
      <c r="G161" s="41"/>
      <c r="H161" s="41">
        <f>H159*0.8</f>
        <v>1.57</v>
      </c>
      <c r="I161" s="41"/>
      <c r="J161" s="41">
        <f>K156*0.2</f>
        <v>0.5</v>
      </c>
      <c r="K161" s="41"/>
    </row>
    <row r="162" spans="3:11" x14ac:dyDescent="0.25">
      <c r="C162" s="41" t="s">
        <v>77</v>
      </c>
      <c r="D162" s="41"/>
      <c r="E162" s="41"/>
      <c r="F162" s="41"/>
      <c r="G162" s="41"/>
      <c r="H162" s="42">
        <f>H161+J161</f>
        <v>2.0700000000000003</v>
      </c>
      <c r="I162" s="43"/>
      <c r="J162" s="43"/>
      <c r="K162" s="44"/>
    </row>
  </sheetData>
  <mergeCells count="46">
    <mergeCell ref="C162:G162"/>
    <mergeCell ref="H162:K162"/>
    <mergeCell ref="C159:G159"/>
    <mergeCell ref="H159:I159"/>
    <mergeCell ref="C160:G160"/>
    <mergeCell ref="H160:I160"/>
    <mergeCell ref="J160:K160"/>
    <mergeCell ref="C161:G161"/>
    <mergeCell ref="H161:I161"/>
    <mergeCell ref="J161:K161"/>
    <mergeCell ref="E139:F139"/>
    <mergeCell ref="B140:B143"/>
    <mergeCell ref="C149:K149"/>
    <mergeCell ref="C150:I150"/>
    <mergeCell ref="J150:K151"/>
    <mergeCell ref="C156:G156"/>
    <mergeCell ref="J156:J159"/>
    <mergeCell ref="K156:K159"/>
    <mergeCell ref="C157:G157"/>
    <mergeCell ref="C158:G158"/>
    <mergeCell ref="E106:F106"/>
    <mergeCell ref="B107:B110"/>
    <mergeCell ref="G114:K114"/>
    <mergeCell ref="G115:K115"/>
    <mergeCell ref="D134:D136"/>
    <mergeCell ref="E134:H134"/>
    <mergeCell ref="E135:H135"/>
    <mergeCell ref="E73:F73"/>
    <mergeCell ref="B74:B77"/>
    <mergeCell ref="G80:K80"/>
    <mergeCell ref="G81:K81"/>
    <mergeCell ref="D101:D103"/>
    <mergeCell ref="E101:H101"/>
    <mergeCell ref="E102:H102"/>
    <mergeCell ref="B34:B37"/>
    <mergeCell ref="E43:I43"/>
    <mergeCell ref="E44:I44"/>
    <mergeCell ref="D67:D69"/>
    <mergeCell ref="E67:H67"/>
    <mergeCell ref="E68:H68"/>
    <mergeCell ref="E33:F33"/>
    <mergeCell ref="E1:I1"/>
    <mergeCell ref="E2:I2"/>
    <mergeCell ref="D27:D29"/>
    <mergeCell ref="E27:H27"/>
    <mergeCell ref="E28:H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2020-09-06T16:43:25Z</dcterms:created>
  <dcterms:modified xsi:type="dcterms:W3CDTF">2021-11-10T07:13:58Z</dcterms:modified>
</cp:coreProperties>
</file>